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ahashi_ryou\Desktop\"/>
    </mc:Choice>
  </mc:AlternateContent>
  <bookViews>
    <workbookView xWindow="0" yWindow="0" windowWidth="20490" windowHeight="7770" tabRatio="72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C35" i="7"/>
  <c r="DG34" i="7"/>
  <c r="CQ34" i="7"/>
  <c r="BY34" i="7"/>
  <c r="BE34" i="7"/>
  <c r="AO34" i="7"/>
  <c r="W34" i="7"/>
  <c r="E34" i="7"/>
  <c r="C34" i="7"/>
  <c r="AM34" i="7" l="1"/>
  <c r="U36" i="7"/>
  <c r="U34" i="7"/>
  <c r="U35" i="7" s="1"/>
  <c r="BW34" i="7" l="1"/>
  <c r="BW35" i="7" s="1"/>
  <c r="BW36" i="7" s="1"/>
  <c r="BW37" i="7" s="1"/>
  <c r="BW38" i="7" s="1"/>
  <c r="BW39" i="7" s="1"/>
  <c r="BW40" i="7" s="1"/>
  <c r="BW41" i="7" s="1"/>
  <c r="BW42" i="7" s="1"/>
  <c r="BW43" i="7" s="1"/>
  <c r="CO34" i="7"/>
  <c r="CO35" i="7" s="1"/>
</calcChain>
</file>

<file path=xl/sharedStrings.xml><?xml version="1.0" encoding="utf-8"?>
<sst xmlns="http://schemas.openxmlformats.org/spreadsheetml/2006/main" count="1034" uniqueCount="583">
  <si>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</si>
  <si>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</si>
  <si>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</si>
  <si>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</si>
  <si>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</si>
  <si>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</si>
  <si>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</si>
  <si>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</si>
  <si>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</si>
  <si>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</si>
  <si>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</si>
  <si>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</si>
  <si>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</si>
  <si>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</si>
  <si>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</si>
  <si>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</si>
  <si>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</si>
  <si>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将来負担比率は、類似団体と比べて高く、有形固定資産減価償却率は、類似団体と同水準となっている。
将来負担比率については、H28年度及びH29年度に実施した新庁舎建設事業における地方債借入の影響により高くなっている。
減価償却率が大きくなっている要因は、道路の老朽化であり、他の資産よりも減価償却率が高くなっている。
今後については、市債の抑制に努めるとともに、計画的な施設更新に努めていく。</t>
    <rPh sb="0" eb="4">
      <t>ショウライフタン</t>
    </rPh>
    <rPh sb="4" eb="6">
      <t>ヒリツ</t>
    </rPh>
    <rPh sb="8" eb="12">
      <t>ルイジダンタイ</t>
    </rPh>
    <rPh sb="13" eb="14">
      <t>クラ</t>
    </rPh>
    <rPh sb="16" eb="17">
      <t>タカ</t>
    </rPh>
    <rPh sb="19" eb="25">
      <t>ユウケイコテイシサン</t>
    </rPh>
    <rPh sb="25" eb="30">
      <t>ゲンカショウキャクリツ</t>
    </rPh>
    <rPh sb="32" eb="36">
      <t>ルイジダンタイ</t>
    </rPh>
    <rPh sb="48" eb="54">
      <t>ショウライフタンヒリツ</t>
    </rPh>
    <rPh sb="108" eb="113">
      <t>ゲンカショウキャクリツ</t>
    </rPh>
    <rPh sb="114" eb="115">
      <t>オオ</t>
    </rPh>
    <rPh sb="122" eb="124">
      <t>ヨウイン</t>
    </rPh>
    <rPh sb="126" eb="128">
      <t>ドウロ</t>
    </rPh>
    <rPh sb="129" eb="132">
      <t>ロウキュウカ</t>
    </rPh>
    <rPh sb="136" eb="137">
      <t>タ</t>
    </rPh>
    <rPh sb="138" eb="140">
      <t>シサン</t>
    </rPh>
    <rPh sb="143" eb="148">
      <t>ゲンカショウキャクリツ</t>
    </rPh>
    <rPh sb="149" eb="150">
      <t>タカ</t>
    </rPh>
    <rPh sb="158" eb="160">
      <t>コンゴ</t>
    </rPh>
    <rPh sb="166" eb="168">
      <t>シサイ</t>
    </rPh>
    <rPh sb="169" eb="171">
      <t>ヨクセイ</t>
    </rPh>
    <rPh sb="172" eb="173">
      <t>ツト</t>
    </rPh>
    <rPh sb="180" eb="183">
      <t>ケイカクテキ</t>
    </rPh>
    <rPh sb="184" eb="186">
      <t>シセツ</t>
    </rPh>
    <rPh sb="186" eb="188">
      <t>コウシン</t>
    </rPh>
    <rPh sb="189" eb="190">
      <t>ツト</t>
    </rPh>
    <phoneticPr fontId="5"/>
  </si>
  <si>
    <t>将来負担比率は、類似団体と比べて高水準となっており、実質公債費比率は、類似団体と同水準となっている。
将来負担比率は、小中学校老朽化対策事業に伴う地方債発行の影響により昨年よりも5.8ポイント増加している。実質公債費比率については、類似団体よりも低水準となっているが、新庁舎建設に係る地方債の償還が始まったことから前年よりも0.5ポイント増加しており、今後についても償還額の増加が見込まれることから、これまで以上に適正化に取り組む必要がある。</t>
    <rPh sb="0" eb="6">
      <t>ショウライフタンヒリツ</t>
    </rPh>
    <rPh sb="8" eb="12">
      <t>ルイジダンタイ</t>
    </rPh>
    <rPh sb="13" eb="14">
      <t>クラ</t>
    </rPh>
    <rPh sb="16" eb="19">
      <t>コウスイジュン</t>
    </rPh>
    <rPh sb="26" eb="28">
      <t>ジッシツ</t>
    </rPh>
    <rPh sb="28" eb="33">
      <t>コウサイヒヒリツ</t>
    </rPh>
    <rPh sb="35" eb="39">
      <t>ルイジダンタイ</t>
    </rPh>
    <rPh sb="51" eb="57">
      <t>ショウライフタンヒリツ</t>
    </rPh>
    <rPh sb="59" eb="63">
      <t>ショウチュウガッコウ</t>
    </rPh>
    <rPh sb="63" eb="68">
      <t>ロウキュウカタイサク</t>
    </rPh>
    <rPh sb="71" eb="72">
      <t>トモナ</t>
    </rPh>
    <rPh sb="73" eb="78">
      <t>チホウサイハッコウ</t>
    </rPh>
    <rPh sb="79" eb="81">
      <t>エイキョウ</t>
    </rPh>
    <rPh sb="84" eb="86">
      <t>サクネン</t>
    </rPh>
    <rPh sb="96" eb="98">
      <t>ゾウカ</t>
    </rPh>
    <rPh sb="103" eb="105">
      <t>ジッシツ</t>
    </rPh>
    <rPh sb="105" eb="110">
      <t>コウサイヒヒリツ</t>
    </rPh>
    <rPh sb="116" eb="120">
      <t>ルイジダンタイ</t>
    </rPh>
    <rPh sb="123" eb="126">
      <t>テイスイジュン</t>
    </rPh>
    <rPh sb="134" eb="137">
      <t>シンチョウシャ</t>
    </rPh>
    <rPh sb="137" eb="139">
      <t>ケンセツ</t>
    </rPh>
    <rPh sb="140" eb="141">
      <t>カカ</t>
    </rPh>
    <rPh sb="142" eb="145">
      <t>チホウサイ</t>
    </rPh>
    <rPh sb="146" eb="148">
      <t>ショウカン</t>
    </rPh>
    <rPh sb="149" eb="150">
      <t>ハジ</t>
    </rPh>
    <rPh sb="157" eb="159">
      <t>ゼンネン</t>
    </rPh>
    <rPh sb="169" eb="171">
      <t>ゾウカ</t>
    </rPh>
    <rPh sb="176" eb="178">
      <t>コンゴ</t>
    </rPh>
    <rPh sb="183" eb="186">
      <t>ショウカンガク</t>
    </rPh>
    <rPh sb="187" eb="189">
      <t>ゾウカ</t>
    </rPh>
    <rPh sb="190" eb="192">
      <t>ミコ</t>
    </rPh>
    <rPh sb="204" eb="206">
      <t>イジョウ</t>
    </rPh>
    <rPh sb="207" eb="210">
      <t>テキセイカ</t>
    </rPh>
    <rPh sb="211" eb="212">
      <t>ト</t>
    </rPh>
    <rPh sb="213" eb="214">
      <t>ク</t>
    </rPh>
    <rPh sb="215" eb="217">
      <t>ヒツヨウ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</si>
  <si>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</si>
  <si>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</si>
  <si>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</si>
  <si>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</si>
  <si>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</si>
  <si>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</si>
  <si>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</si>
  <si>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</si>
  <si>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</si>
  <si>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</si>
  <si>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</si>
  <si>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</si>
  <si>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</si>
  <si>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</si>
  <si>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</si>
  <si>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</si>
  <si>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</si>
  <si>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</si>
  <si>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</si>
  <si>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</si>
  <si>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</si>
  <si>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</si>
  <si>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</si>
  <si>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</si>
  <si>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</si>
  <si>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</si>
  <si>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</si>
  <si>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</si>
  <si>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</si>
  <si>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</si>
  <si>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</si>
  <si>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</si>
  <si>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</si>
  <si>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</si>
  <si>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</si>
  <si>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</si>
  <si>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</si>
  <si>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</si>
  <si>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</si>
  <si>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</si>
  <si>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</si>
  <si>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</si>
  <si>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</si>
  <si>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</si>
  <si>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</si>
  <si>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</si>
  <si>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</si>
  <si>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</si>
  <si>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</si>
  <si>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</si>
  <si>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</si>
  <si>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</si>
  <si>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</si>
  <si>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</si>
  <si>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</si>
  <si>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</si>
  <si>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</si>
  <si>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</si>
  <si>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</si>
  <si>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</si>
  <si>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</si>
  <si>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</si>
  <si>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</si>
  <si>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</si>
  <si>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</si>
  <si>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</si>
  <si>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</si>
  <si>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</si>
  <si>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</si>
  <si>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</si>
  <si>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</si>
  <si>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</si>
  <si>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</si>
  <si>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</si>
  <si>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</si>
  <si>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</si>
  <si>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</si>
  <si>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</si>
  <si>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</si>
  <si>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</si>
  <si>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</si>
  <si>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</si>
  <si>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</si>
  <si>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</si>
  <si>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</si>
  <si>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</si>
  <si>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</si>
  <si>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</si>
  <si>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</si>
  <si>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</si>
  <si>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</si>
  <si>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</si>
  <si>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</si>
  <si>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</si>
  <si>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</si>
  <si>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</si>
  <si>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</si>
  <si>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</si>
  <si>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</si>
  <si>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</si>
  <si>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</si>
  <si>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</si>
  <si>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</si>
  <si>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</si>
  <si>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</si>
  <si>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</si>
  <si>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</si>
  <si>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</si>
  <si>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</si>
  <si>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</si>
  <si>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</si>
  <si>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</si>
  <si>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</si>
  <si>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</si>
  <si>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</si>
  <si>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</si>
  <si>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</si>
  <si>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</si>
  <si>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</si>
  <si>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</si>
  <si>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</si>
  <si>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</si>
  <si>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</si>
  <si>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</si>
  <si>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</si>
  <si>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</si>
  <si>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</si>
  <si>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</si>
  <si>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</si>
  <si>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</si>
  <si>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</si>
  <si>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</si>
  <si>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</si>
  <si>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</si>
  <si>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</si>
  <si>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埼玉県桶川市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</si>
  <si>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</si>
  <si>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</si>
  <si>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</si>
  <si>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</si>
  <si>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</si>
  <si>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</si>
  <si>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</si>
  <si>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</si>
  <si>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</si>
  <si>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</si>
  <si>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</si>
  <si>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</si>
  <si>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</si>
  <si>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</si>
  <si>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</si>
  <si>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</si>
  <si>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</si>
  <si>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</si>
  <si>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</si>
  <si>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</si>
  <si>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</si>
  <si>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</si>
  <si>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</si>
  <si>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</si>
  <si>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</si>
  <si>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</si>
  <si>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</si>
  <si>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</si>
  <si>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</si>
  <si>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</si>
  <si>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</si>
  <si>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</si>
  <si>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</si>
  <si>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</si>
  <si>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</si>
  <si>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</si>
  <si>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</si>
  <si>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</si>
  <si>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</si>
  <si>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</si>
  <si>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</si>
  <si>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</si>
  <si>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</si>
  <si>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</si>
  <si>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</si>
  <si>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</si>
  <si>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</si>
  <si>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</si>
  <si>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</si>
  <si>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</si>
  <si>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</si>
  <si>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</si>
  <si>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</si>
  <si>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</si>
  <si>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</si>
  <si>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</si>
  <si>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</si>
  <si>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</si>
  <si>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</si>
  <si>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</si>
  <si>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</si>
  <si>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</si>
  <si>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</si>
  <si>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</si>
  <si>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</si>
  <si>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</si>
  <si>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</si>
  <si>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</si>
  <si>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</si>
  <si>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</si>
  <si>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</si>
  <si>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</si>
  <si>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</si>
  <si>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</si>
  <si>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</si>
  <si>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</si>
  <si>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</si>
  <si>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</si>
  <si>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</si>
  <si>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</si>
  <si>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</si>
  <si>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</si>
  <si>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</si>
  <si>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</si>
  <si>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</si>
  <si>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</si>
  <si>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</si>
  <si>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</si>
  <si>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</si>
  <si>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</si>
  <si>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</si>
  <si>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</si>
  <si>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</si>
  <si>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</si>
  <si>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</si>
  <si>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</si>
  <si>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</si>
  <si>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</si>
  <si>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</si>
  <si>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</si>
  <si>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</si>
  <si>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</si>
  <si>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</si>
  <si>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</si>
  <si>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</si>
  <si>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</si>
  <si>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</si>
  <si>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</si>
  <si>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</si>
  <si>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</si>
  <si>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</si>
  <si>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</si>
  <si>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</si>
  <si>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</si>
  <si>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</si>
  <si>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</si>
  <si>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</si>
  <si>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</si>
  <si>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</si>
  <si>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</si>
  <si>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</si>
  <si>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</si>
  <si>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</si>
  <si>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</si>
  <si>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</si>
  <si>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</si>
  <si>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</si>
  <si>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</si>
  <si>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</si>
  <si>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</si>
  <si>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</si>
  <si>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</si>
  <si>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</si>
  <si>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</si>
  <si>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</si>
  <si>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</si>
  <si>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</si>
  <si>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</si>
  <si>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</si>
  <si>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</si>
  <si>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</si>
  <si>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</si>
  <si>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</si>
  <si>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</si>
  <si>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</si>
  <si>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</si>
  <si>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</si>
  <si>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</si>
  <si>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</si>
  <si>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</si>
  <si>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</si>
  <si>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</si>
  <si>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</si>
  <si>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</si>
  <si>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埼玉県桶川市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</si>
  <si>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</si>
  <si>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</si>
  <si>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</si>
  <si>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</si>
  <si>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</si>
  <si>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</si>
  <si>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</si>
  <si>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</si>
  <si>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</si>
  <si>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</si>
  <si>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</si>
  <si>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</si>
  <si>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</si>
  <si>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</si>
  <si>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</si>
  <si>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</si>
  <si>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</si>
  <si>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</si>
  <si>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</si>
  <si>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</si>
  <si>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桶川市施設管理公社</t>
    <rPh sb="0" eb="3">
      <t>オケガワシ</t>
    </rPh>
    <rPh sb="3" eb="5">
      <t>シセツ</t>
    </rPh>
    <rPh sb="5" eb="7">
      <t>カンリ</t>
    </rPh>
    <rPh sb="7" eb="9">
      <t>コウシャ</t>
    </rPh>
    <phoneticPr fontId="2"/>
  </si>
  <si>
    <t>‐</t>
    <phoneticPr fontId="2"/>
  </si>
  <si>
    <t>‐</t>
    <phoneticPr fontId="2"/>
  </si>
  <si>
    <t>桶川市土地開発公社</t>
    <rPh sb="0" eb="3">
      <t>オケガワシ</t>
    </rPh>
    <rPh sb="3" eb="5">
      <t>トチ</t>
    </rPh>
    <rPh sb="5" eb="7">
      <t>カイハツ</t>
    </rPh>
    <rPh sb="7" eb="9">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</si>
  <si>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</si>
  <si>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</si>
  <si>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</si>
  <si>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</si>
  <si>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</si>
  <si>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</si>
  <si>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</si>
  <si>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</si>
  <si>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</si>
  <si>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</si>
  <si>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</si>
  <si>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</si>
  <si>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</si>
  <si>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</si>
  <si>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</si>
  <si>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</si>
  <si>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</si>
  <si>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</si>
  <si>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2"/>
  </si>
  <si>
    <t>後期高齢者医療特別会計</t>
    <phoneticPr fontId="5"/>
  </si>
  <si>
    <t>‐</t>
    <phoneticPr fontId="2"/>
  </si>
  <si>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</si>
  <si>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</si>
  <si>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</si>
  <si>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</si>
  <si>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</si>
  <si>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</si>
  <si>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</si>
  <si>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他会計等
からの
繰入金</t>
    <phoneticPr fontId="5"/>
  </si>
  <si>
    <t>企業債
（地方債）
現在高</t>
    <phoneticPr fontId="5"/>
  </si>
  <si>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</si>
  <si>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</si>
  <si>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</si>
  <si>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</si>
  <si>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</si>
  <si>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t>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</si>
  <si>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</si>
  <si>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</si>
  <si>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上尾、桶川、伊奈衛生組合</t>
    <rPh sb="0" eb="2">
      <t>アゲオ</t>
    </rPh>
    <rPh sb="3" eb="5">
      <t>オケガワ</t>
    </rPh>
    <rPh sb="6" eb="8">
      <t>イナ</t>
    </rPh>
    <rPh sb="8" eb="10">
      <t>エイセイ</t>
    </rPh>
    <rPh sb="10" eb="12">
      <t>クミアイ</t>
    </rPh>
    <phoneticPr fontId="2"/>
  </si>
  <si>
    <t>埼玉中部資源循環組合</t>
    <rPh sb="0" eb="2">
      <t>サイタマ</t>
    </rPh>
    <rPh sb="2" eb="4">
      <t>チュウブ</t>
    </rPh>
    <rPh sb="4" eb="6">
      <t>シゲン</t>
    </rPh>
    <rPh sb="6" eb="8">
      <t>ジュンカン</t>
    </rPh>
    <rPh sb="8" eb="10">
      <t>クミアイ</t>
    </rPh>
    <phoneticPr fontId="2"/>
  </si>
  <si>
    <t>桶川北本水道企業団</t>
    <rPh sb="0" eb="2">
      <t>オケガワ</t>
    </rPh>
    <rPh sb="2" eb="4">
      <t>キタモト</t>
    </rPh>
    <rPh sb="4" eb="6">
      <t>スイドウ</t>
    </rPh>
    <rPh sb="6" eb="8">
      <t>キギョウ</t>
    </rPh>
    <rPh sb="8" eb="9">
      <t>ダン</t>
    </rPh>
    <phoneticPr fontId="2"/>
  </si>
  <si>
    <t>水道事業会計</t>
    <rPh sb="0" eb="2">
      <t>スイドウ</t>
    </rPh>
    <rPh sb="2" eb="4">
      <t>ジギョウ</t>
    </rPh>
    <rPh sb="4" eb="6">
      <t>カイケイ</t>
    </rPh>
    <phoneticPr fontId="2"/>
  </si>
  <si>
    <t>埼玉県央広域事務組合</t>
    <rPh sb="0" eb="2">
      <t>サイタマ</t>
    </rPh>
    <rPh sb="2" eb="4">
      <t>ケンオウ</t>
    </rPh>
    <rPh sb="4" eb="6">
      <t>コウイキ</t>
    </rPh>
    <rPh sb="6" eb="8">
      <t>ジム</t>
    </rPh>
    <rPh sb="8" eb="10">
      <t>クミアイ</t>
    </rPh>
    <phoneticPr fontId="2"/>
  </si>
  <si>
    <t>斎場特別会計</t>
    <rPh sb="0" eb="2">
      <t>サイジョウ</t>
    </rPh>
    <rPh sb="2" eb="4">
      <t>トクベツ</t>
    </rPh>
    <rPh sb="4" eb="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</si>
  <si>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</si>
  <si>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</si>
  <si>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</si>
  <si>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</si>
  <si>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</si>
  <si>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</si>
  <si>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</si>
  <si>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</si>
  <si>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</si>
  <si>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</si>
  <si>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</si>
  <si>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</si>
  <si>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</si>
  <si>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</si>
  <si>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</si>
  <si>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</si>
  <si>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</si>
  <si>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</si>
  <si>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</si>
  <si>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</si>
  <si>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</si>
  <si>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</si>
  <si>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</si>
  <si>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</si>
  <si>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</si>
  <si>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</si>
  <si>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</si>
  <si>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</si>
  <si>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</si>
  <si>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</si>
  <si>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</si>
  <si>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</si>
  <si>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</si>
  <si>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</si>
  <si>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</si>
  <si>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</si>
  <si>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</si>
  <si>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</si>
  <si>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</si>
  <si>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</si>
  <si>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</si>
  <si>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</si>
  <si>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</si>
  <si>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</si>
  <si>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</si>
  <si>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</si>
  <si>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</si>
  <si>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</si>
  <si>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</si>
  <si>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</si>
  <si>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</si>
  <si>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</si>
  <si>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</si>
  <si>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</si>
  <si>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</si>
  <si>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</si>
  <si>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</si>
  <si>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</si>
  <si>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</si>
  <si>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</si>
  <si>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</si>
  <si>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</si>
  <si>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</si>
  <si>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</si>
  <si>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</si>
  <si>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</si>
  <si>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</si>
  <si>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</si>
  <si>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</si>
  <si>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</si>
  <si>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</si>
  <si>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</si>
  <si>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</si>
  <si>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</si>
  <si>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</si>
  <si>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</si>
  <si>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</si>
  <si>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</si>
  <si>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</si>
  <si>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</si>
  <si>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</si>
  <si>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</si>
  <si>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</si>
  <si>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</si>
  <si>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</si>
  <si>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</si>
  <si>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</si>
  <si>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</si>
  <si>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</si>
  <si>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</si>
  <si>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</si>
  <si>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</si>
  <si>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</si>
  <si>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</si>
  <si>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</si>
  <si>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</si>
  <si>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</si>
  <si>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</si>
  <si>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</si>
  <si>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</si>
  <si>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</si>
  <si>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</si>
  <si>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</si>
  <si>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</si>
  <si>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</si>
  <si>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</si>
  <si>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</si>
  <si>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</si>
  <si>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</si>
  <si>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</si>
  <si>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</si>
  <si>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</si>
  <si>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</si>
  <si>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</si>
  <si>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</si>
  <si>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</si>
  <si>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</si>
  <si>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</si>
  <si>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</si>
  <si>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</si>
  <si>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</si>
  <si>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</si>
  <si>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</si>
  <si>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</si>
  <si>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</si>
  <si>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</si>
  <si>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</si>
  <si>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</si>
  <si>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</si>
  <si>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</si>
  <si>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</si>
  <si>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</si>
  <si>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</si>
  <si>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</si>
  <si>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</si>
  <si>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</si>
  <si>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</si>
  <si>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</si>
  <si>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3.74</t>
  </si>
  <si>
    <t>▲ 5.31</t>
  </si>
  <si>
    <t>▲ 1.63</t>
  </si>
  <si>
    <t>▲ 2.28</t>
  </si>
  <si>
    <t>▲ 5.33</t>
  </si>
  <si>
    <t>標準財政規模比（％）</t>
    <phoneticPr fontId="5"/>
  </si>
  <si>
    <t>会計</t>
    <rPh sb="0" eb="2">
      <t>カイケイ</t>
    </rPh>
    <phoneticPr fontId="5"/>
  </si>
  <si>
    <t>一般会計</t>
  </si>
  <si>
    <t>国民健康保険特別会計</t>
  </si>
  <si>
    <t>介護保険特別会計</t>
  </si>
  <si>
    <t>後期高齢者医療特別会計</t>
  </si>
  <si>
    <t>公共下水道事業会計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</si>
  <si>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</si>
  <si>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</si>
  <si>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</si>
  <si>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</si>
  <si>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</si>
  <si>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</si>
  <si>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</si>
  <si>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</si>
  <si>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</si>
  <si>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</si>
  <si>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</si>
  <si>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</si>
  <si>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</si>
  <si>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</si>
  <si>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</si>
  <si>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</si>
  <si>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</si>
  <si>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</si>
  <si>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</si>
  <si>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</si>
  <si>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</si>
  <si>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</si>
  <si>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</si>
  <si>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</si>
  <si>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</si>
  <si>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</si>
  <si>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</si>
  <si>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</si>
  <si>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</si>
  <si>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</si>
  <si>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</si>
  <si>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</si>
  <si>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</si>
  <si>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</si>
  <si>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</si>
  <si>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</si>
  <si>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</si>
  <si>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</si>
  <si>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</si>
  <si>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</si>
  <si>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</si>
  <si>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</si>
  <si>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</si>
  <si>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</si>
  <si>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</si>
  <si>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</si>
  <si>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</si>
  <si>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</si>
  <si>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</si>
  <si>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(公共施設等総合管理基金(R01年度末現在))</t>
    <rPh sb="1" eb="3">
      <t>コウキョウ</t>
    </rPh>
    <rPh sb="3" eb="5">
      <t>シセツ</t>
    </rPh>
    <rPh sb="5" eb="6">
      <t>トウ</t>
    </rPh>
    <rPh sb="6" eb="8">
      <t>ソウゴウ</t>
    </rPh>
    <rPh sb="8" eb="10">
      <t>カンリ</t>
    </rPh>
    <rPh sb="10" eb="12">
      <t>キキン</t>
    </rPh>
    <phoneticPr fontId="5"/>
  </si>
  <si>
    <t>(みどりの基金(R01年度末現在))</t>
    <rPh sb="5" eb="7">
      <t>キキン</t>
    </rPh>
    <phoneticPr fontId="5"/>
  </si>
  <si>
    <t>(子ども・子育て応援基金(R01年度末現在))</t>
    <rPh sb="1" eb="2">
      <t>コ</t>
    </rPh>
    <rPh sb="5" eb="7">
      <t>コソダ</t>
    </rPh>
    <rPh sb="8" eb="10">
      <t>オウエン</t>
    </rPh>
    <rPh sb="10" eb="12">
      <t>キキン</t>
    </rPh>
    <phoneticPr fontId="5"/>
  </si>
  <si>
    <t>(森林環境譲与税基金(R01年度末現在))</t>
    <rPh sb="1" eb="3">
      <t>シンリン</t>
    </rPh>
    <rPh sb="3" eb="5">
      <t>カンキョウ</t>
    </rPh>
    <rPh sb="5" eb="7">
      <t>ジョウヨ</t>
    </rPh>
    <rPh sb="7" eb="8">
      <t>ゼイ</t>
    </rPh>
    <rPh sb="8" eb="10">
      <t>キキン</t>
    </rPh>
    <phoneticPr fontId="5"/>
  </si>
  <si>
    <t>(文化振興基金(R01年度末現在))</t>
    <rPh sb="1" eb="3">
      <t>ブンカ</t>
    </rPh>
    <rPh sb="3" eb="5">
      <t>シンコウ</t>
    </rPh>
    <rPh sb="5" eb="7">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</si>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</sst>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FF6D-4A5B-8691-9C16526045C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40193</c:v>
                </c:pt>
                <c:pt idx="1">
                  <c:v>42286</c:v>
                </c:pt>
                <c:pt idx="2">
                  <c:v>83357</c:v>
                </c:pt>
                <c:pt idx="3">
                  <c:v>35387</c:v>
                </c:pt>
                <c:pt idx="4">
                  <c:v>42563</c:v>
                </c:pt>
              </c:numCache>
            </c:numRef>
          </c:val>
          <c:smooth val="0"/>
          <c:extLst xmlns:c16r2="http://schemas.microsoft.com/office/drawing/2015/06/chart">
            <c:ext xmlns:c16="http://schemas.microsoft.com/office/drawing/2014/chart" uri="{C3380CC4-5D6E-409C-BE32-E72D297353CC}">
              <c16:uniqueId val="{00000001-FF6D-4A5B-8691-9C16526045C0}"/>
            </c:ext>
          </c:extLst>
        </c:ser>
        <c:dLbls>
          <c:showLegendKey val="0"/>
          <c:showVal val="0"/>
          <c:showCatName val="0"/>
          <c:showSerName val="0"/>
          <c:showPercent val="0"/>
          <c:showBubbleSize val="0"/>
        </c:dLbls>
        <c:marker val="1"/>
        <c:smooth val="0"/>
        <c:axId val="233975896"/>
        <c:axId val="233969232"/>
      </c:lineChart>
      <c:catAx>
        <c:axId val="233975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969232"/>
        <c:crosses val="autoZero"/>
        <c:auto val="1"/>
        <c:lblAlgn val="ctr"/>
        <c:lblOffset val="100"/>
        <c:tickLblSkip val="1"/>
        <c:tickMarkSkip val="1"/>
        <c:noMultiLvlLbl val="0"/>
      </c:catAx>
      <c:valAx>
        <c:axId val="2339692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975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2.82</c:v>
                </c:pt>
                <c:pt idx="1">
                  <c:v>2.39</c:v>
                </c:pt>
                <c:pt idx="2">
                  <c:v>3.43</c:v>
                </c:pt>
                <c:pt idx="3">
                  <c:v>3.08</c:v>
                </c:pt>
                <c:pt idx="4">
                  <c:v>3.58</c:v>
                </c:pt>
              </c:numCache>
            </c:numRef>
          </c:val>
          <c:extLst xmlns:c16r2="http://schemas.microsoft.com/office/drawing/2015/06/chart">
            <c:ext xmlns:c16="http://schemas.microsoft.com/office/drawing/2014/chart" uri="{C3380CC4-5D6E-409C-BE32-E72D297353CC}">
              <c16:uniqueId val="{00000000-D6B9-4D38-8383-03A3BC654D7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13.26</c:v>
                </c:pt>
                <c:pt idx="1">
                  <c:v>9.82</c:v>
                </c:pt>
                <c:pt idx="2">
                  <c:v>8.23</c:v>
                </c:pt>
                <c:pt idx="3">
                  <c:v>10.08</c:v>
                </c:pt>
                <c:pt idx="4">
                  <c:v>5.66</c:v>
                </c:pt>
              </c:numCache>
            </c:numRef>
          </c:val>
          <c:extLst xmlns:c16r2="http://schemas.microsoft.com/office/drawing/2015/06/chart">
            <c:ext xmlns:c16="http://schemas.microsoft.com/office/drawing/2014/chart" uri="{C3380CC4-5D6E-409C-BE32-E72D297353CC}">
              <c16:uniqueId val="{00000001-D6B9-4D38-8383-03A3BC654D7A}"/>
            </c:ext>
          </c:extLst>
        </c:ser>
        <c:dLbls>
          <c:showLegendKey val="0"/>
          <c:showVal val="0"/>
          <c:showCatName val="0"/>
          <c:showSerName val="0"/>
          <c:showPercent val="0"/>
          <c:showBubbleSize val="0"/>
        </c:dLbls>
        <c:gapWidth val="250"/>
        <c:overlap val="100"/>
        <c:axId val="233973936"/>
        <c:axId val="2339747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-3.74</c:v>
                </c:pt>
                <c:pt idx="1">
                  <c:v>-5.31</c:v>
                </c:pt>
                <c:pt idx="2">
                  <c:v>-1.63</c:v>
                </c:pt>
                <c:pt idx="3">
                  <c:v>-2.2799999999999998</c:v>
                </c:pt>
                <c:pt idx="4">
                  <c:v>-5.33</c:v>
                </c:pt>
              </c:numCache>
            </c:numRef>
          </c:val>
          <c:smooth val="0"/>
          <c:extLst xmlns:c16r2="http://schemas.microsoft.com/office/drawing/2015/06/chart">
            <c:ext xmlns:c16="http://schemas.microsoft.com/office/drawing/2014/chart" uri="{C3380CC4-5D6E-409C-BE32-E72D297353CC}">
              <c16:uniqueId val="{00000002-D6B9-4D38-8383-03A3BC654D7A}"/>
            </c:ext>
          </c:extLst>
        </c:ser>
        <c:dLbls>
          <c:showLegendKey val="0"/>
          <c:showVal val="0"/>
          <c:showCatName val="0"/>
          <c:showSerName val="0"/>
          <c:showPercent val="0"/>
          <c:showBubbleSize val="0"/>
        </c:dLbls>
        <c:marker val="1"/>
        <c:smooth val="0"/>
        <c:axId val="233973936"/>
        <c:axId val="233974720"/>
      </c:lineChart>
      <c:catAx>
        <c:axId val="23397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974720"/>
        <c:crosses val="autoZero"/>
        <c:auto val="1"/>
        <c:lblAlgn val="ctr"/>
        <c:lblOffset val="100"/>
        <c:tickLblSkip val="1"/>
        <c:tickMarkSkip val="1"/>
        <c:noMultiLvlLbl val="0"/>
      </c:catAx>
      <c:valAx>
        <c:axId val="23397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97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0.48</c:v>
                </c:pt>
                <c:pt idx="2">
                  <c:v>#N/A</c:v>
                </c:pt>
                <c:pt idx="3">
                  <c:v>0.44</c:v>
                </c:pt>
                <c:pt idx="4">
                  <c:v>#N/A</c:v>
                </c:pt>
                <c:pt idx="5">
                  <c:v>0.23</c:v>
                </c:pt>
                <c:pt idx="6">
                  <c:v>#N/A</c:v>
                </c:pt>
                <c:pt idx="7">
                  <c:v>0.32</c:v>
                </c:pt>
                <c:pt idx="8">
                  <c:v>0</c:v>
                </c:pt>
                <c:pt idx="9">
                  <c:v>0</c:v>
                </c:pt>
              </c:numCache>
            </c:numRef>
          </c:val>
          <c:extLst xmlns:c16r2="http://schemas.microsoft.com/office/drawing/2015/06/chart">
            <c:ext xmlns:c16="http://schemas.microsoft.com/office/drawing/2014/chart" uri="{C3380CC4-5D6E-409C-BE32-E72D297353CC}">
              <c16:uniqueId val="{00000000-46EC-4337-96CA-929E6F85F34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6EC-4337-96CA-929E6F85F34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6EC-4337-96CA-929E6F85F342}"/>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6EC-4337-96CA-929E6F85F342}"/>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6EC-4337-96CA-929E6F85F342}"/>
            </c:ext>
          </c:extLst>
        </c:ser>
        <c:ser>
          <c:idx val="5"/>
          <c:order val="5"/>
          <c:tx>
            <c:strRef>
              <c:f>[1]データシート!$A$32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5-46EC-4337-96CA-929E6F85F342}"/>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0.02</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6-46EC-4337-96CA-929E6F85F34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0.98</c:v>
                </c:pt>
                <c:pt idx="2">
                  <c:v>#N/A</c:v>
                </c:pt>
                <c:pt idx="3">
                  <c:v>1.77</c:v>
                </c:pt>
                <c:pt idx="4">
                  <c:v>#N/A</c:v>
                </c:pt>
                <c:pt idx="5">
                  <c:v>0.59</c:v>
                </c:pt>
                <c:pt idx="6">
                  <c:v>#N/A</c:v>
                </c:pt>
                <c:pt idx="7">
                  <c:v>0.54</c:v>
                </c:pt>
                <c:pt idx="8">
                  <c:v>#N/A</c:v>
                </c:pt>
                <c:pt idx="9">
                  <c:v>0.66</c:v>
                </c:pt>
              </c:numCache>
            </c:numRef>
          </c:val>
          <c:extLst xmlns:c16r2="http://schemas.microsoft.com/office/drawing/2015/06/chart">
            <c:ext xmlns:c16="http://schemas.microsoft.com/office/drawing/2014/chart" uri="{C3380CC4-5D6E-409C-BE32-E72D297353CC}">
              <c16:uniqueId val="{00000007-46EC-4337-96CA-929E6F85F342}"/>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2.16</c:v>
                </c:pt>
                <c:pt idx="2">
                  <c:v>#N/A</c:v>
                </c:pt>
                <c:pt idx="3">
                  <c:v>1.85</c:v>
                </c:pt>
                <c:pt idx="4">
                  <c:v>#N/A</c:v>
                </c:pt>
                <c:pt idx="5">
                  <c:v>2.86</c:v>
                </c:pt>
                <c:pt idx="6">
                  <c:v>#N/A</c:v>
                </c:pt>
                <c:pt idx="7">
                  <c:v>1.1200000000000001</c:v>
                </c:pt>
                <c:pt idx="8">
                  <c:v>#N/A</c:v>
                </c:pt>
                <c:pt idx="9">
                  <c:v>1.1499999999999999</c:v>
                </c:pt>
              </c:numCache>
            </c:numRef>
          </c:val>
          <c:extLst xmlns:c16r2="http://schemas.microsoft.com/office/drawing/2015/06/chart">
            <c:ext xmlns:c16="http://schemas.microsoft.com/office/drawing/2014/chart" uri="{C3380CC4-5D6E-409C-BE32-E72D297353CC}">
              <c16:uniqueId val="{00000008-46EC-4337-96CA-929E6F85F34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2.81</c:v>
                </c:pt>
                <c:pt idx="2">
                  <c:v>#N/A</c:v>
                </c:pt>
                <c:pt idx="3">
                  <c:v>2.38</c:v>
                </c:pt>
                <c:pt idx="4">
                  <c:v>#N/A</c:v>
                </c:pt>
                <c:pt idx="5">
                  <c:v>3.43</c:v>
                </c:pt>
                <c:pt idx="6">
                  <c:v>#N/A</c:v>
                </c:pt>
                <c:pt idx="7">
                  <c:v>3.07</c:v>
                </c:pt>
                <c:pt idx="8">
                  <c:v>#N/A</c:v>
                </c:pt>
                <c:pt idx="9">
                  <c:v>3.58</c:v>
                </c:pt>
              </c:numCache>
            </c:numRef>
          </c:val>
          <c:extLst xmlns:c16r2="http://schemas.microsoft.com/office/drawing/2015/06/chart">
            <c:ext xmlns:c16="http://schemas.microsoft.com/office/drawing/2014/chart" uri="{C3380CC4-5D6E-409C-BE32-E72D297353CC}">
              <c16:uniqueId val="{00000009-46EC-4337-96CA-929E6F85F342}"/>
            </c:ext>
          </c:extLst>
        </c:ser>
        <c:dLbls>
          <c:showLegendKey val="0"/>
          <c:showVal val="0"/>
          <c:showCatName val="0"/>
          <c:showSerName val="0"/>
          <c:showPercent val="0"/>
          <c:showBubbleSize val="0"/>
        </c:dLbls>
        <c:gapWidth val="150"/>
        <c:overlap val="100"/>
        <c:axId val="233971976"/>
        <c:axId val="233975112"/>
      </c:barChart>
      <c:catAx>
        <c:axId val="23397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975112"/>
        <c:crosses val="autoZero"/>
        <c:auto val="1"/>
        <c:lblAlgn val="ctr"/>
        <c:lblOffset val="100"/>
        <c:tickLblSkip val="1"/>
        <c:tickMarkSkip val="1"/>
        <c:noMultiLvlLbl val="0"/>
      </c:catAx>
      <c:valAx>
        <c:axId val="233975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971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2245</c:v>
                </c:pt>
                <c:pt idx="5">
                  <c:v>2665</c:v>
                </c:pt>
                <c:pt idx="8">
                  <c:v>2547</c:v>
                </c:pt>
                <c:pt idx="11">
                  <c:v>2107</c:v>
                </c:pt>
                <c:pt idx="14">
                  <c:v>2101</c:v>
                </c:pt>
              </c:numCache>
            </c:numRef>
          </c:val>
          <c:extLst xmlns:c16r2="http://schemas.microsoft.com/office/drawing/2015/06/chart">
            <c:ext xmlns:c16="http://schemas.microsoft.com/office/drawing/2014/chart" uri="{C3380CC4-5D6E-409C-BE32-E72D297353CC}">
              <c16:uniqueId val="{00000000-0A8A-4210-A3A3-75557AE674E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8A-4210-A3A3-75557AE674E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0A8A-4210-A3A3-75557AE674E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111</c:v>
                </c:pt>
                <c:pt idx="3">
                  <c:v>119</c:v>
                </c:pt>
                <c:pt idx="6">
                  <c:v>111</c:v>
                </c:pt>
                <c:pt idx="9">
                  <c:v>85</c:v>
                </c:pt>
                <c:pt idx="12">
                  <c:v>53</c:v>
                </c:pt>
              </c:numCache>
            </c:numRef>
          </c:val>
          <c:extLst xmlns:c16r2="http://schemas.microsoft.com/office/drawing/2015/06/chart">
            <c:ext xmlns:c16="http://schemas.microsoft.com/office/drawing/2014/chart" uri="{C3380CC4-5D6E-409C-BE32-E72D297353CC}">
              <c16:uniqueId val="{00000003-0A8A-4210-A3A3-75557AE674E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420</c:v>
                </c:pt>
                <c:pt idx="3">
                  <c:v>366</c:v>
                </c:pt>
                <c:pt idx="6">
                  <c:v>338</c:v>
                </c:pt>
                <c:pt idx="9">
                  <c:v>360</c:v>
                </c:pt>
                <c:pt idx="12">
                  <c:v>281</c:v>
                </c:pt>
              </c:numCache>
            </c:numRef>
          </c:val>
          <c:extLst xmlns:c16r2="http://schemas.microsoft.com/office/drawing/2015/06/chart">
            <c:ext xmlns:c16="http://schemas.microsoft.com/office/drawing/2014/chart" uri="{C3380CC4-5D6E-409C-BE32-E72D297353CC}">
              <c16:uniqueId val="{00000004-0A8A-4210-A3A3-75557AE674E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8A-4210-A3A3-75557AE674E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8A-4210-A3A3-75557AE674E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2370</c:v>
                </c:pt>
                <c:pt idx="3">
                  <c:v>2645</c:v>
                </c:pt>
                <c:pt idx="6">
                  <c:v>2543</c:v>
                </c:pt>
                <c:pt idx="9">
                  <c:v>2351</c:v>
                </c:pt>
                <c:pt idx="12">
                  <c:v>2428</c:v>
                </c:pt>
              </c:numCache>
            </c:numRef>
          </c:val>
          <c:extLst xmlns:c16r2="http://schemas.microsoft.com/office/drawing/2015/06/chart">
            <c:ext xmlns:c16="http://schemas.microsoft.com/office/drawing/2014/chart" uri="{C3380CC4-5D6E-409C-BE32-E72D297353CC}">
              <c16:uniqueId val="{00000007-0A8A-4210-A3A3-75557AE674E3}"/>
            </c:ext>
          </c:extLst>
        </c:ser>
        <c:dLbls>
          <c:showLegendKey val="0"/>
          <c:showVal val="0"/>
          <c:showCatName val="0"/>
          <c:showSerName val="0"/>
          <c:showPercent val="0"/>
          <c:showBubbleSize val="0"/>
        </c:dLbls>
        <c:gapWidth val="100"/>
        <c:overlap val="100"/>
        <c:axId val="356413496"/>
        <c:axId val="35641898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662</c:v>
                </c:pt>
                <c:pt idx="2">
                  <c:v>#N/A</c:v>
                </c:pt>
                <c:pt idx="3">
                  <c:v>#N/A</c:v>
                </c:pt>
                <c:pt idx="4">
                  <c:v>466</c:v>
                </c:pt>
                <c:pt idx="5">
                  <c:v>#N/A</c:v>
                </c:pt>
                <c:pt idx="6">
                  <c:v>#N/A</c:v>
                </c:pt>
                <c:pt idx="7">
                  <c:v>446</c:v>
                </c:pt>
                <c:pt idx="8">
                  <c:v>#N/A</c:v>
                </c:pt>
                <c:pt idx="9">
                  <c:v>#N/A</c:v>
                </c:pt>
                <c:pt idx="10">
                  <c:v>690</c:v>
                </c:pt>
                <c:pt idx="11">
                  <c:v>#N/A</c:v>
                </c:pt>
                <c:pt idx="12">
                  <c:v>#N/A</c:v>
                </c:pt>
                <c:pt idx="13">
                  <c:v>662</c:v>
                </c:pt>
                <c:pt idx="14">
                  <c:v>#N/A</c:v>
                </c:pt>
              </c:numCache>
            </c:numRef>
          </c:val>
          <c:smooth val="0"/>
          <c:extLst xmlns:c16r2="http://schemas.microsoft.com/office/drawing/2015/06/chart">
            <c:ext xmlns:c16="http://schemas.microsoft.com/office/drawing/2014/chart" uri="{C3380CC4-5D6E-409C-BE32-E72D297353CC}">
              <c16:uniqueId val="{00000008-0A8A-4210-A3A3-75557AE674E3}"/>
            </c:ext>
          </c:extLst>
        </c:ser>
        <c:dLbls>
          <c:showLegendKey val="0"/>
          <c:showVal val="0"/>
          <c:showCatName val="0"/>
          <c:showSerName val="0"/>
          <c:showPercent val="0"/>
          <c:showBubbleSize val="0"/>
        </c:dLbls>
        <c:marker val="1"/>
        <c:smooth val="0"/>
        <c:axId val="356413496"/>
        <c:axId val="356418984"/>
      </c:lineChart>
      <c:catAx>
        <c:axId val="35641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418984"/>
        <c:crosses val="autoZero"/>
        <c:auto val="1"/>
        <c:lblAlgn val="ctr"/>
        <c:lblOffset val="100"/>
        <c:tickLblSkip val="1"/>
        <c:tickMarkSkip val="1"/>
        <c:noMultiLvlLbl val="0"/>
      </c:catAx>
      <c:valAx>
        <c:axId val="35641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413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17871</c:v>
                </c:pt>
                <c:pt idx="5">
                  <c:v>18055</c:v>
                </c:pt>
                <c:pt idx="8">
                  <c:v>18868</c:v>
                </c:pt>
                <c:pt idx="11">
                  <c:v>19008</c:v>
                </c:pt>
                <c:pt idx="14">
                  <c:v>19029</c:v>
                </c:pt>
              </c:numCache>
            </c:numRef>
          </c:val>
          <c:extLst xmlns:c16r2="http://schemas.microsoft.com/office/drawing/2015/06/chart">
            <c:ext xmlns:c16="http://schemas.microsoft.com/office/drawing/2014/chart" uri="{C3380CC4-5D6E-409C-BE32-E72D297353CC}">
              <c16:uniqueId val="{00000000-D91B-4D02-BD50-288B6E5FA5B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4496</c:v>
                </c:pt>
                <c:pt idx="5">
                  <c:v>4270</c:v>
                </c:pt>
                <c:pt idx="8">
                  <c:v>3620</c:v>
                </c:pt>
                <c:pt idx="11">
                  <c:v>3277</c:v>
                </c:pt>
                <c:pt idx="14">
                  <c:v>3512</c:v>
                </c:pt>
              </c:numCache>
            </c:numRef>
          </c:val>
          <c:extLst xmlns:c16r2="http://schemas.microsoft.com/office/drawing/2015/06/chart">
            <c:ext xmlns:c16="http://schemas.microsoft.com/office/drawing/2014/chart" uri="{C3380CC4-5D6E-409C-BE32-E72D297353CC}">
              <c16:uniqueId val="{00000001-D91B-4D02-BD50-288B6E5FA5B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4567</c:v>
                </c:pt>
                <c:pt idx="5">
                  <c:v>4144</c:v>
                </c:pt>
                <c:pt idx="8">
                  <c:v>3397</c:v>
                </c:pt>
                <c:pt idx="11">
                  <c:v>2914</c:v>
                </c:pt>
                <c:pt idx="14">
                  <c:v>2285</c:v>
                </c:pt>
              </c:numCache>
            </c:numRef>
          </c:val>
          <c:extLst xmlns:c16r2="http://schemas.microsoft.com/office/drawing/2015/06/chart">
            <c:ext xmlns:c16="http://schemas.microsoft.com/office/drawing/2014/chart" uri="{C3380CC4-5D6E-409C-BE32-E72D297353CC}">
              <c16:uniqueId val="{00000002-D91B-4D02-BD50-288B6E5FA5B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1B-4D02-BD50-288B6E5FA5B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1B-4D02-BD50-288B6E5FA5B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1B-4D02-BD50-288B6E5FA5B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2591</c:v>
                </c:pt>
                <c:pt idx="3">
                  <c:v>2482</c:v>
                </c:pt>
                <c:pt idx="6">
                  <c:v>2366</c:v>
                </c:pt>
                <c:pt idx="9">
                  <c:v>2222</c:v>
                </c:pt>
                <c:pt idx="12">
                  <c:v>2265</c:v>
                </c:pt>
              </c:numCache>
            </c:numRef>
          </c:val>
          <c:extLst xmlns:c16r2="http://schemas.microsoft.com/office/drawing/2015/06/chart">
            <c:ext xmlns:c16="http://schemas.microsoft.com/office/drawing/2014/chart" uri="{C3380CC4-5D6E-409C-BE32-E72D297353CC}">
              <c16:uniqueId val="{00000006-D91B-4D02-BD50-288B6E5FA5B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273</c:v>
                </c:pt>
                <c:pt idx="3">
                  <c:v>174</c:v>
                </c:pt>
                <c:pt idx="6">
                  <c:v>70</c:v>
                </c:pt>
                <c:pt idx="9">
                  <c:v>75</c:v>
                </c:pt>
                <c:pt idx="12">
                  <c:v>67</c:v>
                </c:pt>
              </c:numCache>
            </c:numRef>
          </c:val>
          <c:extLst xmlns:c16r2="http://schemas.microsoft.com/office/drawing/2015/06/chart">
            <c:ext xmlns:c16="http://schemas.microsoft.com/office/drawing/2014/chart" uri="{C3380CC4-5D6E-409C-BE32-E72D297353CC}">
              <c16:uniqueId val="{00000007-D91B-4D02-BD50-288B6E5FA5B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4251</c:v>
                </c:pt>
                <c:pt idx="3">
                  <c:v>4099</c:v>
                </c:pt>
                <c:pt idx="6">
                  <c:v>3852</c:v>
                </c:pt>
                <c:pt idx="9">
                  <c:v>3588</c:v>
                </c:pt>
                <c:pt idx="12">
                  <c:v>3534</c:v>
                </c:pt>
              </c:numCache>
            </c:numRef>
          </c:val>
          <c:extLst xmlns:c16r2="http://schemas.microsoft.com/office/drawing/2015/06/chart">
            <c:ext xmlns:c16="http://schemas.microsoft.com/office/drawing/2014/chart" uri="{C3380CC4-5D6E-409C-BE32-E72D297353CC}">
              <c16:uniqueId val="{00000008-D91B-4D02-BD50-288B6E5FA5B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65</c:v>
                </c:pt>
                <c:pt idx="3">
                  <c:v>65</c:v>
                </c:pt>
                <c:pt idx="6">
                  <c:v>0</c:v>
                </c:pt>
                <c:pt idx="9">
                  <c:v>0</c:v>
                </c:pt>
                <c:pt idx="12">
                  <c:v>0</c:v>
                </c:pt>
              </c:numCache>
            </c:numRef>
          </c:val>
          <c:extLst xmlns:c16r2="http://schemas.microsoft.com/office/drawing/2015/06/chart">
            <c:ext xmlns:c16="http://schemas.microsoft.com/office/drawing/2014/chart" uri="{C3380CC4-5D6E-409C-BE32-E72D297353CC}">
              <c16:uniqueId val="{00000009-D91B-4D02-BD50-288B6E5FA5B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22726</c:v>
                </c:pt>
                <c:pt idx="3">
                  <c:v>22570</c:v>
                </c:pt>
                <c:pt idx="6">
                  <c:v>24801</c:v>
                </c:pt>
                <c:pt idx="9">
                  <c:v>25103</c:v>
                </c:pt>
                <c:pt idx="12">
                  <c:v>25566</c:v>
                </c:pt>
              </c:numCache>
            </c:numRef>
          </c:val>
          <c:extLst xmlns:c16r2="http://schemas.microsoft.com/office/drawing/2015/06/chart">
            <c:ext xmlns:c16="http://schemas.microsoft.com/office/drawing/2014/chart" uri="{C3380CC4-5D6E-409C-BE32-E72D297353CC}">
              <c16:uniqueId val="{0000000A-D91B-4D02-BD50-288B6E5FA5B6}"/>
            </c:ext>
          </c:extLst>
        </c:ser>
        <c:dLbls>
          <c:showLegendKey val="0"/>
          <c:showVal val="0"/>
          <c:showCatName val="0"/>
          <c:showSerName val="0"/>
          <c:showPercent val="0"/>
          <c:showBubbleSize val="0"/>
        </c:dLbls>
        <c:gapWidth val="100"/>
        <c:overlap val="100"/>
        <c:axId val="356415064"/>
        <c:axId val="35641702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2972</c:v>
                </c:pt>
                <c:pt idx="2">
                  <c:v>#N/A</c:v>
                </c:pt>
                <c:pt idx="3">
                  <c:v>#N/A</c:v>
                </c:pt>
                <c:pt idx="4">
                  <c:v>2921</c:v>
                </c:pt>
                <c:pt idx="5">
                  <c:v>#N/A</c:v>
                </c:pt>
                <c:pt idx="6">
                  <c:v>#N/A</c:v>
                </c:pt>
                <c:pt idx="7">
                  <c:v>5203</c:v>
                </c:pt>
                <c:pt idx="8">
                  <c:v>#N/A</c:v>
                </c:pt>
                <c:pt idx="9">
                  <c:v>#N/A</c:v>
                </c:pt>
                <c:pt idx="10">
                  <c:v>5789</c:v>
                </c:pt>
                <c:pt idx="11">
                  <c:v>#N/A</c:v>
                </c:pt>
                <c:pt idx="12">
                  <c:v>#N/A</c:v>
                </c:pt>
                <c:pt idx="13">
                  <c:v>6606</c:v>
                </c:pt>
                <c:pt idx="14">
                  <c:v>#N/A</c:v>
                </c:pt>
              </c:numCache>
            </c:numRef>
          </c:val>
          <c:smooth val="0"/>
          <c:extLst xmlns:c16r2="http://schemas.microsoft.com/office/drawing/2015/06/chart">
            <c:ext xmlns:c16="http://schemas.microsoft.com/office/drawing/2014/chart" uri="{C3380CC4-5D6E-409C-BE32-E72D297353CC}">
              <c16:uniqueId val="{0000000B-D91B-4D02-BD50-288B6E5FA5B6}"/>
            </c:ext>
          </c:extLst>
        </c:ser>
        <c:dLbls>
          <c:showLegendKey val="0"/>
          <c:showVal val="0"/>
          <c:showCatName val="0"/>
          <c:showSerName val="0"/>
          <c:showPercent val="0"/>
          <c:showBubbleSize val="0"/>
        </c:dLbls>
        <c:marker val="1"/>
        <c:smooth val="0"/>
        <c:axId val="356415064"/>
        <c:axId val="356417024"/>
      </c:lineChart>
      <c:catAx>
        <c:axId val="35641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417024"/>
        <c:crosses val="autoZero"/>
        <c:auto val="1"/>
        <c:lblAlgn val="ctr"/>
        <c:lblOffset val="100"/>
        <c:tickLblSkip val="1"/>
        <c:tickMarkSkip val="1"/>
        <c:noMultiLvlLbl val="0"/>
      </c:catAx>
      <c:valAx>
        <c:axId val="3564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41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1436</c:v>
                </c:pt>
                <c:pt idx="1">
                  <c:v>1408</c:v>
                </c:pt>
                <c:pt idx="2">
                  <c:v>796</c:v>
                </c:pt>
              </c:numCache>
            </c:numRef>
          </c:val>
          <c:extLst xmlns:c16r2="http://schemas.microsoft.com/office/drawing/2015/06/chart">
            <c:ext xmlns:c16="http://schemas.microsoft.com/office/drawing/2014/chart" uri="{C3380CC4-5D6E-409C-BE32-E72D297353CC}">
              <c16:uniqueId val="{00000000-D9C7-4BCF-BBCC-4ECAB19D76C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0</c:v>
                </c:pt>
                <c:pt idx="2">
                  <c:v>100</c:v>
                </c:pt>
              </c:numCache>
            </c:numRef>
          </c:val>
          <c:extLst xmlns:c16r2="http://schemas.microsoft.com/office/drawing/2015/06/chart">
            <c:ext xmlns:c16="http://schemas.microsoft.com/office/drawing/2014/chart" uri="{C3380CC4-5D6E-409C-BE32-E72D297353CC}">
              <c16:uniqueId val="{00000001-D9C7-4BCF-BBCC-4ECAB19D76C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1431</c:v>
                </c:pt>
                <c:pt idx="1">
                  <c:v>1016</c:v>
                </c:pt>
                <c:pt idx="2">
                  <c:v>1016</c:v>
                </c:pt>
              </c:numCache>
            </c:numRef>
          </c:val>
          <c:extLst xmlns:c16r2="http://schemas.microsoft.com/office/drawing/2015/06/chart">
            <c:ext xmlns:c16="http://schemas.microsoft.com/office/drawing/2014/chart" uri="{C3380CC4-5D6E-409C-BE32-E72D297353CC}">
              <c16:uniqueId val="{00000002-D9C7-4BCF-BBCC-4ECAB19D76CC}"/>
            </c:ext>
          </c:extLst>
        </c:ser>
        <c:dLbls>
          <c:showLegendKey val="0"/>
          <c:showVal val="0"/>
          <c:showCatName val="0"/>
          <c:showSerName val="0"/>
          <c:showPercent val="0"/>
          <c:showBubbleSize val="0"/>
        </c:dLbls>
        <c:gapWidth val="120"/>
        <c:overlap val="100"/>
        <c:axId val="356415456"/>
        <c:axId val="356418592"/>
      </c:barChart>
      <c:catAx>
        <c:axId val="3564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6418592"/>
        <c:crosses val="autoZero"/>
        <c:auto val="1"/>
        <c:lblAlgn val="ctr"/>
        <c:lblOffset val="100"/>
        <c:tickLblSkip val="1"/>
        <c:tickMarkSkip val="1"/>
        <c:noMultiLvlLbl val="0"/>
      </c:catAx>
      <c:valAx>
        <c:axId val="356418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641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B1-4C65-88FF-37948A84A744}"/>
                </c:ext>
                <c:ext xmlns:c15="http://schemas.microsoft.com/office/drawing/2012/chart" uri="{CE6537A1-D6FC-4f65-9D91-7224C49458BB}">
                  <c15:dlblFieldTable>
                    <c15:dlblFTEntry>
                      <c15:txfldGUID>{4472C969-F82A-4244-B62B-3CAB1C2C6C12}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B1-4C65-88FF-37948A84A744}"/>
                </c:ext>
                <c:ext xmlns:c15="http://schemas.microsoft.com/office/drawing/2012/chart" uri="{CE6537A1-D6FC-4f65-9D91-7224C49458BB}">
                  <c15:dlblFieldTable>
                    <c15:dlblFTEntry>
                      <c15:txfldGUID>{2E8D494E-83F8-4644-A27E-19586C2F74D8}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B1-4C65-88FF-37948A84A744}"/>
                </c:ext>
                <c:ext xmlns:c15="http://schemas.microsoft.com/office/drawing/2012/chart" uri="{CE6537A1-D6FC-4f65-9D91-7224C49458BB}">
                  <c15:dlblFieldTable>
                    <c15:dlblFTEntry>
                      <c15:txfldGUID>{4E21E170-89D4-4044-A245-47B021459A6A}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B1-4C65-88FF-37948A84A744}"/>
                </c:ext>
                <c:ext xmlns:c15="http://schemas.microsoft.com/office/drawing/2012/chart" uri="{CE6537A1-D6FC-4f65-9D91-7224C49458BB}">
                  <c15:dlblFieldTable>
                    <c15:dlblFTEntry>
                      <c15:txfldGUID>{A62FD79F-01F0-418D-B968-3DC1C4CC74A1}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B1-4C65-88FF-37948A84A744}"/>
                </c:ext>
                <c:ext xmlns:c15="http://schemas.microsoft.com/office/drawing/2012/chart" uri="{CE6537A1-D6FC-4f65-9D91-7224C49458BB}">
                  <c15:dlblFieldTable>
                    <c15:dlblFTEntry>
                      <c15:txfldGUID>{C2C7F5B5-7537-48B6-A52B-6820B0651A3A}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B1-4C65-88FF-37948A84A744}"/>
                </c:ext>
                <c:ext xmlns:c15="http://schemas.microsoft.com/office/drawing/2012/chart" uri="{CE6537A1-D6FC-4f65-9D91-7224C49458BB}">
                  <c15:dlblFieldTable>
                    <c15:dlblFTEntry>
                      <c15:txfldGUID>{E6C70094-0CB7-4BB1-B7AE-21031CD5AA4C}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B1-4C65-88FF-37948A84A744}"/>
                </c:ext>
                <c:ext xmlns:c15="http://schemas.microsoft.com/office/drawing/2012/chart" uri="{CE6537A1-D6FC-4f65-9D91-7224C49458BB}">
                  <c15:dlblFieldTable>
                    <c15:dlblFTEntry>
                      <c15:txfldGUID>{CCB2B294-B9D7-4864-BD64-D2574617DB9F}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B1-4C65-88FF-37948A84A744}"/>
                </c:ext>
                <c:ext xmlns:c15="http://schemas.microsoft.com/office/drawing/2012/chart" uri="{CE6537A1-D6FC-4f65-9D91-7224C49458BB}">
                  <c15:dlblFieldTable>
                    <c15:dlblFTEntry>
                      <c15:txfldGUID>{DE790BAF-66A4-4699-A560-119555C484DD}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B1-4C65-88FF-37948A84A744}"/>
                </c:ext>
                <c:ext xmlns:c15="http://schemas.microsoft.com/office/drawing/2012/chart" uri="{CE6537A1-D6FC-4f65-9D91-7224C49458BB}">
                  <c15:dlblFieldTable>
                    <c15:dlblFTEntry>
                      <c15:txfldGUID>{FD46F069-A1F7-4552-8CB3-58EF29A540EE}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68.400000000000006</c:v>
                </c:pt>
                <c:pt idx="16">
                  <c:v>64.7</c:v>
                </c:pt>
                <c:pt idx="24">
                  <c:v>65.099999999999994</c:v>
                </c:pt>
                <c:pt idx="32">
                  <c:v>63.7</c:v>
                </c:pt>
              </c:numCache>
            </c:numRef>
          </c:xVal>
          <c:yVal>
            <c:numRef>
              <c:f>公会計指標分析・財政指標組合せ分析表!$BP$51:$DC$51</c:f>
              <c:numCache>
                <c:formatCode>#,##0.0;"▲ "#,##0.0</c:formatCode>
                <c:ptCount val="40"/>
                <c:pt idx="0">
                  <c:v>24.4</c:v>
                </c:pt>
                <c:pt idx="8">
                  <c:v>24.1</c:v>
                </c:pt>
                <c:pt idx="16">
                  <c:v>42.5</c:v>
                </c:pt>
                <c:pt idx="24">
                  <c:v>46.7</c:v>
                </c:pt>
                <c:pt idx="32">
                  <c:v>52.5</c:v>
                </c:pt>
              </c:numCache>
            </c:numRef>
          </c:yVal>
          <c:smooth val="0"/>
          <c:extLst xmlns:c16r2="http://schemas.microsoft.com/office/drawing/2015/06/chart">
            <c:ext xmlns:c16="http://schemas.microsoft.com/office/drawing/2014/chart" uri="{C3380CC4-5D6E-409C-BE32-E72D297353CC}">
              <c16:uniqueId val="{00000009-EBB1-4C65-88FF-37948A84A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B1-4C65-88FF-37948A84A744}"/>
                </c:ext>
                <c:ext xmlns:c15="http://schemas.microsoft.com/office/drawing/2012/chart" uri="{CE6537A1-D6FC-4f65-9D91-7224C49458BB}">
                  <c15:dlblFieldTable>
                    <c15:dlblFTEntry>
                      <c15:txfldGUID>{74B404C0-EF35-40AB-89D4-86F3461D873E}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B1-4C65-88FF-37948A84A744}"/>
                </c:ext>
                <c:ext xmlns:c15="http://schemas.microsoft.com/office/drawing/2012/chart" uri="{CE6537A1-D6FC-4f65-9D91-7224C49458BB}">
                  <c15:dlblFieldTable>
                    <c15:dlblFTEntry>
                      <c15:txfldGUID>{709B198E-6120-4C58-84A4-235F063E2030}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B1-4C65-88FF-37948A84A744}"/>
                </c:ext>
                <c:ext xmlns:c15="http://schemas.microsoft.com/office/drawing/2012/chart" uri="{CE6537A1-D6FC-4f65-9D91-7224C49458BB}">
                  <c15:dlblFieldTable>
                    <c15:dlblFTEntry>
                      <c15:txfldGUID>{7797B680-0A66-4977-BED9-1B126CA4D349}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B1-4C65-88FF-37948A84A744}"/>
                </c:ext>
                <c:ext xmlns:c15="http://schemas.microsoft.com/office/drawing/2012/chart" uri="{CE6537A1-D6FC-4f65-9D91-7224C49458BB}">
                  <c15:dlblFieldTable>
                    <c15:dlblFTEntry>
                      <c15:txfldGUID>{76FBB550-C687-41C3-B45B-5F4DABCD4C9E}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B1-4C65-88FF-37948A84A744}"/>
                </c:ext>
                <c:ext xmlns:c15="http://schemas.microsoft.com/office/drawing/2012/chart" uri="{CE6537A1-D6FC-4f65-9D91-7224C49458BB}">
                  <c15:dlblFieldTable>
                    <c15:dlblFTEntry>
                      <c15:txfldGUID>{21B22E94-DB0F-4BC2-B801-2ED0FF957425}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B1-4C65-88FF-37948A84A744}"/>
                </c:ext>
                <c:ext xmlns:c15="http://schemas.microsoft.com/office/drawing/2012/chart" uri="{CE6537A1-D6FC-4f65-9D91-7224C49458BB}">
                  <c15:dlblFieldTable>
                    <c15:dlblFTEntry>
                      <c15:txfldGUID>{CF2884FC-2371-4297-AB5B-DA756F0F6006}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B1-4C65-88FF-37948A84A744}"/>
                </c:ext>
                <c:ext xmlns:c15="http://schemas.microsoft.com/office/drawing/2012/chart" uri="{CE6537A1-D6FC-4f65-9D91-7224C49458BB}">
                  <c15:dlblFieldTable>
                    <c15:dlblFTEntry>
                      <c15:txfldGUID>{9BD803BA-61AA-4081-AC2C-DFE9D0D97741}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B1-4C65-88FF-37948A84A744}"/>
                </c:ext>
                <c:ext xmlns:c15="http://schemas.microsoft.com/office/drawing/2012/chart" uri="{CE6537A1-D6FC-4f65-9D91-7224C49458BB}">
                  <c15:dlblFieldTable>
                    <c15:dlblFTEntry>
                      <c15:txfldGUID>{2E6423DC-318B-47FC-8005-B8AE978BF5A1}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B1-4C65-88FF-37948A84A744}"/>
                </c:ext>
                <c:ext xmlns:c15="http://schemas.microsoft.com/office/drawing/2012/chart" uri="{CE6537A1-D6FC-4f65-9D91-7224C49458BB}">
                  <c15:dlblFieldTable>
                    <c15:dlblFTEntry>
                      <c15:txfldGUID>{3477DCB2-A12D-4D64-AD3F-B496CFE13CE2}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EBB1-4C65-88FF-37948A84A744}"/>
            </c:ext>
          </c:extLst>
        </c:ser>
        <c:dLbls>
          <c:showLegendKey val="0"/>
          <c:showVal val="1"/>
          <c:showCatName val="0"/>
          <c:showSerName val="0"/>
          <c:showPercent val="0"/>
          <c:showBubbleSize val="0"/>
        </c:dLbls>
        <c:axId val="356413104"/>
        <c:axId val="356413888"/>
      </c:scatterChart>
      <c:valAx>
        <c:axId val="356413104"/>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413888"/>
        <c:crosses val="autoZero"/>
        <c:crossBetween val="midCat"/>
      </c:valAx>
      <c:valAx>
        <c:axId val="356413888"/>
        <c:scaling>
          <c:orientation val="minMax"/>
          <c:max val="5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41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0F-45AB-B351-802F1D8F1F03}"/>
                </c:ext>
                <c:ext xmlns:c15="http://schemas.microsoft.com/office/drawing/2012/chart" uri="{CE6537A1-D6FC-4f65-9D91-7224C49458BB}">
                  <c15:dlblFieldTable>
                    <c15:dlblFTEntry>
                      <c15:txfldGUID>{86F068DA-A6C0-4961-80B8-9F1F9013CBDF}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0F-45AB-B351-802F1D8F1F03}"/>
                </c:ext>
                <c:ext xmlns:c15="http://schemas.microsoft.com/office/drawing/2012/chart" uri="{CE6537A1-D6FC-4f65-9D91-7224C49458BB}">
                  <c15:dlblFieldTable>
                    <c15:dlblFTEntry>
                      <c15:txfldGUID>{6D968690-3DB6-4A13-B6F1-006073A67876}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0F-45AB-B351-802F1D8F1F03}"/>
                </c:ext>
                <c:ext xmlns:c15="http://schemas.microsoft.com/office/drawing/2012/chart" uri="{CE6537A1-D6FC-4f65-9D91-7224C49458BB}">
                  <c15:dlblFieldTable>
                    <c15:dlblFTEntry>
                      <c15:txfldGUID>{1071CBEC-70F9-4C92-96D2-56132318A5B3}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0F-45AB-B351-802F1D8F1F03}"/>
                </c:ext>
                <c:ext xmlns:c15="http://schemas.microsoft.com/office/drawing/2012/chart" uri="{CE6537A1-D6FC-4f65-9D91-7224C49458BB}">
                  <c15:dlblFieldTable>
                    <c15:dlblFTEntry>
                      <c15:txfldGUID>{11BBF179-BB5C-418C-AEC2-F8C422A68207}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0F-45AB-B351-802F1D8F1F03}"/>
                </c:ext>
                <c:ext xmlns:c15="http://schemas.microsoft.com/office/drawing/2012/chart" uri="{CE6537A1-D6FC-4f65-9D91-7224C49458BB}">
                  <c15:dlblFieldTable>
                    <c15:dlblFTEntry>
                      <c15:txfldGUID>{2FB2C21D-71E5-41E3-AA70-7DE182F5CFE3}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0F-45AB-B351-802F1D8F1F03}"/>
                </c:ext>
                <c:ext xmlns:c15="http://schemas.microsoft.com/office/drawing/2012/chart" uri="{CE6537A1-D6FC-4f65-9D91-7224C49458BB}">
                  <c15:dlblFieldTable>
                    <c15:dlblFTEntry>
                      <c15:txfldGUID>{0DE7EB5D-914E-4128-A279-C32C1A75EBCE}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0F-45AB-B351-802F1D8F1F03}"/>
                </c:ext>
                <c:ext xmlns:c15="http://schemas.microsoft.com/office/drawing/2012/chart" uri="{CE6537A1-D6FC-4f65-9D91-7224C49458BB}">
                  <c15:dlblFieldTable>
                    <c15:dlblFTEntry>
                      <c15:txfldGUID>{4B916E77-9B77-4FF5-BDD5-83376B70F8CD}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0F-45AB-B351-802F1D8F1F03}"/>
                </c:ext>
                <c:ext xmlns:c15="http://schemas.microsoft.com/office/drawing/2012/chart" uri="{CE6537A1-D6FC-4f65-9D91-7224C49458BB}">
                  <c15:dlblFieldTable>
                    <c15:dlblFTEntry>
                      <c15:txfldGUID>{E3C0D40E-18DE-459B-82AD-E9209A6F277C}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0F-45AB-B351-802F1D8F1F03}"/>
                </c:ext>
                <c:ext xmlns:c15="http://schemas.microsoft.com/office/drawing/2012/chart" uri="{CE6537A1-D6FC-4f65-9D91-7224C49458BB}">
                  <c15:dlblFieldTable>
                    <c15:dlblFTEntry>
                      <c15:txfldGUID>{A368C708-6E66-4BF5-8A28-B36A8A4A6A9D}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4.4000000000000004</c:v>
                </c:pt>
                <c:pt idx="16">
                  <c:v>4.3</c:v>
                </c:pt>
                <c:pt idx="24">
                  <c:v>4.3</c:v>
                </c:pt>
                <c:pt idx="32">
                  <c:v>4.8</c:v>
                </c:pt>
              </c:numCache>
            </c:numRef>
          </c:xVal>
          <c:yVal>
            <c:numRef>
              <c:f>公会計指標分析・財政指標組合せ分析表!$BP$73:$DC$73</c:f>
              <c:numCache>
                <c:formatCode>#,##0.0;"▲ "#,##0.0</c:formatCode>
                <c:ptCount val="40"/>
                <c:pt idx="0">
                  <c:v>24.4</c:v>
                </c:pt>
                <c:pt idx="8">
                  <c:v>24.1</c:v>
                </c:pt>
                <c:pt idx="16">
                  <c:v>42.5</c:v>
                </c:pt>
                <c:pt idx="24">
                  <c:v>46.7</c:v>
                </c:pt>
                <c:pt idx="32">
                  <c:v>52.5</c:v>
                </c:pt>
              </c:numCache>
            </c:numRef>
          </c:yVal>
          <c:smooth val="0"/>
          <c:extLst xmlns:c16r2="http://schemas.microsoft.com/office/drawing/2015/06/chart">
            <c:ext xmlns:c16="http://schemas.microsoft.com/office/drawing/2014/chart" uri="{C3380CC4-5D6E-409C-BE32-E72D297353CC}">
              <c16:uniqueId val="{00000009-FB0F-45AB-B351-802F1D8F1F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478375214806238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0F-45AB-B351-802F1D8F1F03}"/>
                </c:ext>
                <c:ext xmlns:c15="http://schemas.microsoft.com/office/drawing/2012/chart" uri="{CE6537A1-D6FC-4f65-9D91-7224C49458BB}">
                  <c15:dlblFieldTable>
                    <c15:dlblFTEntry>
                      <c15:txfldGUID>{FBC7D394-1211-4574-9A76-F4855B53CC7B}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0F-45AB-B351-802F1D8F1F03}"/>
                </c:ext>
                <c:ext xmlns:c15="http://schemas.microsoft.com/office/drawing/2012/chart" uri="{CE6537A1-D6FC-4f65-9D91-7224C49458BB}">
                  <c15:dlblFieldTable>
                    <c15:dlblFTEntry>
                      <c15:txfldGUID>{3F8598F4-14B2-44AF-9177-8C63019328D5}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0F-45AB-B351-802F1D8F1F03}"/>
                </c:ext>
                <c:ext xmlns:c15="http://schemas.microsoft.com/office/drawing/2012/chart" uri="{CE6537A1-D6FC-4f65-9D91-7224C49458BB}">
                  <c15:dlblFieldTable>
                    <c15:dlblFTEntry>
                      <c15:txfldGUID>{13C80F86-580B-43ED-8DFE-3ABB02C6B0BC}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0F-45AB-B351-802F1D8F1F03}"/>
                </c:ext>
                <c:ext xmlns:c15="http://schemas.microsoft.com/office/drawing/2012/chart" uri="{CE6537A1-D6FC-4f65-9D91-7224C49458BB}">
                  <c15:dlblFieldTable>
                    <c15:dlblFTEntry>
                      <c15:txfldGUID>{58DFD29F-D86B-473E-BF5B-7B2C22C04A1D}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0F-45AB-B351-802F1D8F1F03}"/>
                </c:ext>
                <c:ext xmlns:c15="http://schemas.microsoft.com/office/drawing/2012/chart" uri="{CE6537A1-D6FC-4f65-9D91-7224C49458BB}">
                  <c15:dlblFieldTable>
                    <c15:dlblFTEntry>
                      <c15:txfldGUID>{E6943B7D-328E-4BA9-BDAF-F5AFE2A966EE}</c15:txfldGUID>
                      <c15:f>#REF!</c15:f>
                      <c15:dlblFieldTableCache>
                        <c:ptCount val="1"/>
                        <c:pt idx="0">
                          <c:v>#REF!</c:v>
                        </c:pt>
                      </c15:dlblFieldTableCache>
                    </c15:dlblFTEntry>
                  </c15:dlblFieldTable>
                  <c15:showDataLabelsRange val="0"/>
                </c:ext>
              </c:extLst>
            </c:dLbl>
            <c:dLbl>
              <c:idx val="8"/>
              <c:layout>
                <c:manualLayout>
                  <c:x val="-3.191760802341502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0F-45AB-B351-802F1D8F1F03}"/>
                </c:ext>
                <c:ext xmlns:c15="http://schemas.microsoft.com/office/drawing/2012/chart" uri="{CE6537A1-D6FC-4f65-9D91-7224C49458BB}">
                  <c15:dlblFieldTable>
                    <c15:dlblFTEntry>
                      <c15:txfldGUID>{DB78ADA6-295E-49E1-A3D6-C19AE47EDF25}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0F-45AB-B351-802F1D8F1F03}"/>
                </c:ext>
                <c:ext xmlns:c15="http://schemas.microsoft.com/office/drawing/2012/chart" uri="{CE6537A1-D6FC-4f65-9D91-7224C49458BB}">
                  <c15:dlblFieldTable>
                    <c15:dlblFTEntry>
                      <c15:txfldGUID>{B8D172EE-3C4E-4CBF-9306-FD030FA5E686}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0F-45AB-B351-802F1D8F1F03}"/>
                </c:ext>
                <c:ext xmlns:c15="http://schemas.microsoft.com/office/drawing/2012/chart" uri="{CE6537A1-D6FC-4f65-9D91-7224C49458BB}">
                  <c15:dlblFieldTable>
                    <c15:dlblFTEntry>
                      <c15:txfldGUID>{C9FE2F00-9A12-493C-83BC-DE5496166100}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0F-45AB-B351-802F1D8F1F03}"/>
                </c:ext>
                <c:ext xmlns:c15="http://schemas.microsoft.com/office/drawing/2012/chart" uri="{CE6537A1-D6FC-4f65-9D91-7224C49458BB}">
                  <c15:dlblFieldTable>
                    <c15:dlblFTEntry>
                      <c15:txfldGUID>{39FEFADD-434C-4066-9DF3-B798ABFE0932}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FB0F-45AB-B351-802F1D8F1F03}"/>
            </c:ext>
          </c:extLst>
        </c:ser>
        <c:dLbls>
          <c:showLegendKey val="0"/>
          <c:showVal val="1"/>
          <c:showCatName val="0"/>
          <c:showSerName val="0"/>
          <c:showPercent val="0"/>
          <c:showBubbleSize val="0"/>
        </c:dLbls>
        <c:axId val="356414672"/>
        <c:axId val="356416632"/>
      </c:scatterChart>
      <c:valAx>
        <c:axId val="356414672"/>
        <c:scaling>
          <c:orientation val="minMax"/>
          <c:max val="7.3"/>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416632"/>
        <c:crosses val="autoZero"/>
        <c:crossBetween val="midCat"/>
      </c:valAx>
      <c:valAx>
        <c:axId val="356416632"/>
        <c:scaling>
          <c:orientation val="minMax"/>
          <c:max val="5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414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分母である基準財政需要額は社会福祉費や高齢者福祉費の増等により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％の伸び、分子である基準財政収入額は地方交付税の増等により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程度伸びているが、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双方ともに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が微小であるため、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財政力指数としては横ばいとなっている。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業務効率の向上に努め、さらなる経費抑制を図るとともに、市税などの収納対策強化により、財政基盤の強化に努めていく。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分子である経常経費充当一般財源額が増加したものの、普通交付税や地方特例交付金等の増により、分母である経常一般財源も増加していることから、経常収支比率は横ばいとなっている。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業務効率の向上に努め、さらなる経費抑制を図るとともに、市税などの収納対策強化により、財政基盤の強化に努めていく。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51562</xdr:rowOff>
    </xdr:to>
    <xdr:cxnSp macro="">
      <xdr:nvCxnSpPr>
        <xdr:cNvPr id="130" name="直線コネクタ 129"/>
        <xdr:cNvCxnSpPr/>
      </xdr:nvCxnSpPr>
      <xdr:spPr>
        <a:xfrm>
          <a:off x="4114800" y="10852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51562</xdr:rowOff>
    </xdr:to>
    <xdr:cxnSp macro="">
      <xdr:nvCxnSpPr>
        <xdr:cNvPr id="133" name="直線コネクタ 132"/>
        <xdr:cNvCxnSpPr/>
      </xdr:nvCxnSpPr>
      <xdr:spPr>
        <a:xfrm>
          <a:off x="3225800" y="1075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8128</xdr:rowOff>
    </xdr:to>
    <xdr:cxnSp macro="">
      <xdr:nvCxnSpPr>
        <xdr:cNvPr id="136" name="直線コネクタ 135"/>
        <xdr:cNvCxnSpPr/>
      </xdr:nvCxnSpPr>
      <xdr:spPr>
        <a:xfrm flipV="1">
          <a:off x="2336800" y="1075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8128</xdr:rowOff>
    </xdr:to>
    <xdr:cxnSp macro="">
      <xdr:nvCxnSpPr>
        <xdr:cNvPr id="139" name="直線コネクタ 138"/>
        <xdr:cNvCxnSpPr/>
      </xdr:nvCxnSpPr>
      <xdr:spPr>
        <a:xfrm>
          <a:off x="1447800" y="107226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5" name="楕円 154"/>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56" name="テキスト ボックス 155"/>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8" name="テキスト ボックス 157"/>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人当たりの人件費・物件費等決算額としては類似団体平均を下回っているものの、決算額は増加した。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人件費は人事院勧告を参考に実施した給与改定により増加し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一般廃棄物処分事業の経費増により増加している。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給与制度の適正化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や実施事業の精査を行い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抑制に努め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17329</xdr:rowOff>
    </xdr:from>
    <xdr:to>
      <xdr:col>23</xdr:col>
      <xdr:colOff>133350</xdr:colOff>
      <xdr:row>81</xdr:row>
      <xdr:rowOff>147374</xdr:rowOff>
    </xdr:to>
    <xdr:cxnSp macro="">
      <xdr:nvCxnSpPr>
        <xdr:cNvPr id="191" name="直線コネクタ 190"/>
        <xdr:cNvCxnSpPr/>
      </xdr:nvCxnSpPr>
      <xdr:spPr>
        <a:xfrm>
          <a:off x="4114800" y="13904779"/>
          <a:ext cx="838200" cy="1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17329</xdr:rowOff>
    </xdr:from>
    <xdr:to>
      <xdr:col>19</xdr:col>
      <xdr:colOff>133350</xdr:colOff>
      <xdr:row>81</xdr:row>
      <xdr:rowOff>34510</xdr:rowOff>
    </xdr:to>
    <xdr:cxnSp macro="">
      <xdr:nvCxnSpPr>
        <xdr:cNvPr id="194" name="直線コネクタ 193"/>
        <xdr:cNvCxnSpPr/>
      </xdr:nvCxnSpPr>
      <xdr:spPr>
        <a:xfrm flipV="1">
          <a:off x="3225800" y="13904779"/>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30505</xdr:rowOff>
    </xdr:from>
    <xdr:to>
      <xdr:col>15</xdr:col>
      <xdr:colOff>82550</xdr:colOff>
      <xdr:row>81</xdr:row>
      <xdr:rowOff>34510</xdr:rowOff>
    </xdr:to>
    <xdr:cxnSp macro="">
      <xdr:nvCxnSpPr>
        <xdr:cNvPr id="197" name="直線コネクタ 196"/>
        <xdr:cNvCxnSpPr/>
      </xdr:nvCxnSpPr>
      <xdr:spPr>
        <a:xfrm>
          <a:off x="2336800" y="13917955"/>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30505</xdr:rowOff>
    </xdr:from>
    <xdr:to>
      <xdr:col>11</xdr:col>
      <xdr:colOff>31750</xdr:colOff>
      <xdr:row>81</xdr:row>
      <xdr:rowOff>58528</xdr:rowOff>
    </xdr:to>
    <xdr:cxnSp macro="">
      <xdr:nvCxnSpPr>
        <xdr:cNvPr id="200" name="直線コネクタ 199"/>
        <xdr:cNvCxnSpPr/>
      </xdr:nvCxnSpPr>
      <xdr:spPr>
        <a:xfrm flipV="1">
          <a:off x="1447800" y="13917955"/>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96574</xdr:rowOff>
    </xdr:from>
    <xdr:to>
      <xdr:col>23</xdr:col>
      <xdr:colOff>184150</xdr:colOff>
      <xdr:row>82</xdr:row>
      <xdr:rowOff>26724</xdr:rowOff>
    </xdr:to>
    <xdr:sp macro="" textlink="">
      <xdr:nvSpPr>
        <xdr:cNvPr id="210" name="楕円 209"/>
        <xdr:cNvSpPr/>
      </xdr:nvSpPr>
      <xdr:spPr>
        <a:xfrm>
          <a:off x="4902200" y="139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113101</xdr:rowOff>
    </xdr:from>
    <xdr:ext cx="762000" cy="259045"/>
    <xdr:sp macro="" textlink="">
      <xdr:nvSpPr>
        <xdr:cNvPr id="211" name="人件費・物件費等の状況該当値テキスト"/>
        <xdr:cNvSpPr txBox="1"/>
      </xdr:nvSpPr>
      <xdr:spPr>
        <a:xfrm>
          <a:off x="5041900" y="1382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137979</xdr:rowOff>
    </xdr:from>
    <xdr:to>
      <xdr:col>19</xdr:col>
      <xdr:colOff>184150</xdr:colOff>
      <xdr:row>81</xdr:row>
      <xdr:rowOff>68129</xdr:rowOff>
    </xdr:to>
    <xdr:sp macro="" textlink="">
      <xdr:nvSpPr>
        <xdr:cNvPr id="212" name="楕円 211"/>
        <xdr:cNvSpPr/>
      </xdr:nvSpPr>
      <xdr:spPr>
        <a:xfrm>
          <a:off x="4064000" y="138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78306</xdr:rowOff>
    </xdr:from>
    <xdr:ext cx="736600" cy="259045"/>
    <xdr:sp macro="" textlink="">
      <xdr:nvSpPr>
        <xdr:cNvPr id="213" name="テキスト ボックス 212"/>
        <xdr:cNvSpPr txBox="1"/>
      </xdr:nvSpPr>
      <xdr:spPr>
        <a:xfrm>
          <a:off x="3733800" y="1362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155160</xdr:rowOff>
    </xdr:from>
    <xdr:to>
      <xdr:col>15</xdr:col>
      <xdr:colOff>133350</xdr:colOff>
      <xdr:row>81</xdr:row>
      <xdr:rowOff>85310</xdr:rowOff>
    </xdr:to>
    <xdr:sp macro="" textlink="">
      <xdr:nvSpPr>
        <xdr:cNvPr id="214" name="楕円 213"/>
        <xdr:cNvSpPr/>
      </xdr:nvSpPr>
      <xdr:spPr>
        <a:xfrm>
          <a:off x="3175000" y="13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95487</xdr:rowOff>
    </xdr:from>
    <xdr:ext cx="762000" cy="259045"/>
    <xdr:sp macro="" textlink="">
      <xdr:nvSpPr>
        <xdr:cNvPr id="215" name="テキスト ボックス 214"/>
        <xdr:cNvSpPr txBox="1"/>
      </xdr:nvSpPr>
      <xdr:spPr>
        <a:xfrm>
          <a:off x="2844800" y="136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151155</xdr:rowOff>
    </xdr:from>
    <xdr:to>
      <xdr:col>11</xdr:col>
      <xdr:colOff>82550</xdr:colOff>
      <xdr:row>81</xdr:row>
      <xdr:rowOff>81305</xdr:rowOff>
    </xdr:to>
    <xdr:sp macro="" textlink="">
      <xdr:nvSpPr>
        <xdr:cNvPr id="216" name="楕円 215"/>
        <xdr:cNvSpPr/>
      </xdr:nvSpPr>
      <xdr:spPr>
        <a:xfrm>
          <a:off x="2286000" y="138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91482</xdr:rowOff>
    </xdr:from>
    <xdr:ext cx="762000" cy="259045"/>
    <xdr:sp macro="" textlink="">
      <xdr:nvSpPr>
        <xdr:cNvPr id="217" name="テキスト ボックス 216"/>
        <xdr:cNvSpPr txBox="1"/>
      </xdr:nvSpPr>
      <xdr:spPr>
        <a:xfrm>
          <a:off x="1955800" y="1363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7728</xdr:rowOff>
    </xdr:from>
    <xdr:to>
      <xdr:col>7</xdr:col>
      <xdr:colOff>31750</xdr:colOff>
      <xdr:row>81</xdr:row>
      <xdr:rowOff>109328</xdr:rowOff>
    </xdr:to>
    <xdr:sp macro="" textlink="">
      <xdr:nvSpPr>
        <xdr:cNvPr id="218" name="楕円 217"/>
        <xdr:cNvSpPr/>
      </xdr:nvSpPr>
      <xdr:spPr>
        <a:xfrm>
          <a:off x="1397000" y="138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119505</xdr:rowOff>
    </xdr:from>
    <xdr:ext cx="762000" cy="259045"/>
    <xdr:sp macro="" textlink="">
      <xdr:nvSpPr>
        <xdr:cNvPr id="219" name="テキスト ボックス 218"/>
        <xdr:cNvSpPr txBox="1"/>
      </xdr:nvSpPr>
      <xdr:spPr>
        <a:xfrm>
          <a:off x="1066800" y="1366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基準となる国家公務員の給与水準及び類似団体平均を上回っている。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直近３年連続で指数を下げることが出来たため、今後も国家公務員の給与の動向に留意しながら適正化に努める。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147461</xdr:rowOff>
    </xdr:from>
    <xdr:to>
      <xdr:col>81</xdr:col>
      <xdr:colOff>44450</xdr:colOff>
      <xdr:row>89</xdr:row>
      <xdr:rowOff>56445</xdr:rowOff>
    </xdr:to>
    <xdr:cxnSp macro="">
      <xdr:nvCxnSpPr>
        <xdr:cNvPr id="253" name="直線コネクタ 252"/>
        <xdr:cNvCxnSpPr/>
      </xdr:nvCxnSpPr>
      <xdr:spPr>
        <a:xfrm flipV="1">
          <a:off x="16179800" y="152350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56445</xdr:rowOff>
    </xdr:from>
    <xdr:to>
      <xdr:col>77</xdr:col>
      <xdr:colOff>44450</xdr:colOff>
      <xdr:row>89</xdr:row>
      <xdr:rowOff>136878</xdr:rowOff>
    </xdr:to>
    <xdr:cxnSp macro="">
      <xdr:nvCxnSpPr>
        <xdr:cNvPr id="256" name="直線コネクタ 255"/>
        <xdr:cNvCxnSpPr/>
      </xdr:nvCxnSpPr>
      <xdr:spPr>
        <a:xfrm flipV="1">
          <a:off x="15290800" y="15315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136878</xdr:rowOff>
    </xdr:from>
    <xdr:to>
      <xdr:col>72</xdr:col>
      <xdr:colOff>203200</xdr:colOff>
      <xdr:row>90</xdr:row>
      <xdr:rowOff>19050</xdr:rowOff>
    </xdr:to>
    <xdr:cxnSp macro="">
      <xdr:nvCxnSpPr>
        <xdr:cNvPr id="259" name="直線コネクタ 258"/>
        <xdr:cNvCxnSpPr/>
      </xdr:nvCxnSpPr>
      <xdr:spPr>
        <a:xfrm flipV="1">
          <a:off x="14401800" y="153959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5645</xdr:rowOff>
    </xdr:from>
    <xdr:to>
      <xdr:col>68</xdr:col>
      <xdr:colOff>152400</xdr:colOff>
      <xdr:row>90</xdr:row>
      <xdr:rowOff>19050</xdr:rowOff>
    </xdr:to>
    <xdr:cxnSp macro="">
      <xdr:nvCxnSpPr>
        <xdr:cNvPr id="262" name="直線コネクタ 261"/>
        <xdr:cNvCxnSpPr/>
      </xdr:nvCxnSpPr>
      <xdr:spPr>
        <a:xfrm>
          <a:off x="13512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96661</xdr:rowOff>
    </xdr:from>
    <xdr:to>
      <xdr:col>81</xdr:col>
      <xdr:colOff>95250</xdr:colOff>
      <xdr:row>89</xdr:row>
      <xdr:rowOff>26811</xdr:rowOff>
    </xdr:to>
    <xdr:sp macro="" textlink="">
      <xdr:nvSpPr>
        <xdr:cNvPr id="272" name="楕円 271"/>
        <xdr:cNvSpPr/>
      </xdr:nvSpPr>
      <xdr:spPr>
        <a:xfrm>
          <a:off x="169672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163988</xdr:rowOff>
    </xdr:from>
    <xdr:ext cx="762000" cy="259045"/>
    <xdr:sp macro="" textlink="">
      <xdr:nvSpPr>
        <xdr:cNvPr id="273" name="給与水準   （国との比較）該当値テキスト"/>
        <xdr:cNvSpPr txBox="1"/>
      </xdr:nvSpPr>
      <xdr:spPr>
        <a:xfrm>
          <a:off x="17106900" y="1508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4" name="楕円 273"/>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75" name="テキスト ボックス 274"/>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86078</xdr:rowOff>
    </xdr:from>
    <xdr:to>
      <xdr:col>73</xdr:col>
      <xdr:colOff>44450</xdr:colOff>
      <xdr:row>90</xdr:row>
      <xdr:rowOff>16228</xdr:rowOff>
    </xdr:to>
    <xdr:sp macro="" textlink="">
      <xdr:nvSpPr>
        <xdr:cNvPr id="276" name="楕円 275"/>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1005</xdr:rowOff>
    </xdr:from>
    <xdr:ext cx="762000" cy="259045"/>
    <xdr:sp macro="" textlink="">
      <xdr:nvSpPr>
        <xdr:cNvPr id="277" name="テキスト ボックス 276"/>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78" name="楕円 277"/>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79" name="テキスト ボックス 278"/>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126295</xdr:rowOff>
    </xdr:from>
    <xdr:to>
      <xdr:col>64</xdr:col>
      <xdr:colOff>152400</xdr:colOff>
      <xdr:row>90</xdr:row>
      <xdr:rowOff>56445</xdr:rowOff>
    </xdr:to>
    <xdr:sp macro="" textlink="">
      <xdr:nvSpPr>
        <xdr:cNvPr id="280" name="楕円 279"/>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41222</xdr:rowOff>
    </xdr:from>
    <xdr:ext cx="762000" cy="259045"/>
    <xdr:sp macro="" textlink="">
      <xdr:nvSpPr>
        <xdr:cNvPr id="281" name="テキスト ボックス 280"/>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人当たりの職員数は横ばいで推移しており、前年度に引き続き類似団体平均を下回っている。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今後も事務事業の見直しや行政組織の効率化、職員の再配分等を図り、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適切な定員管理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19368</xdr:rowOff>
    </xdr:from>
    <xdr:to>
      <xdr:col>81</xdr:col>
      <xdr:colOff>44450</xdr:colOff>
      <xdr:row>60</xdr:row>
      <xdr:rowOff>37465</xdr:rowOff>
    </xdr:to>
    <xdr:cxnSp macro="">
      <xdr:nvCxnSpPr>
        <xdr:cNvPr id="316" name="直線コネクタ 315"/>
        <xdr:cNvCxnSpPr/>
      </xdr:nvCxnSpPr>
      <xdr:spPr>
        <a:xfrm flipV="1">
          <a:off x="16179800" y="1030636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37465</xdr:rowOff>
    </xdr:to>
    <xdr:cxnSp macro="">
      <xdr:nvCxnSpPr>
        <xdr:cNvPr id="319" name="直線コネクタ 318"/>
        <xdr:cNvCxnSpPr/>
      </xdr:nvCxnSpPr>
      <xdr:spPr>
        <a:xfrm>
          <a:off x="15290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19368</xdr:rowOff>
    </xdr:to>
    <xdr:cxnSp macro="">
      <xdr:nvCxnSpPr>
        <xdr:cNvPr id="322" name="直線コネクタ 321"/>
        <xdr:cNvCxnSpPr/>
      </xdr:nvCxnSpPr>
      <xdr:spPr>
        <a:xfrm>
          <a:off x="14401800" y="103003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13335</xdr:rowOff>
    </xdr:to>
    <xdr:cxnSp macro="">
      <xdr:nvCxnSpPr>
        <xdr:cNvPr id="325" name="直線コネクタ 324"/>
        <xdr:cNvCxnSpPr/>
      </xdr:nvCxnSpPr>
      <xdr:spPr>
        <a:xfrm>
          <a:off x="13512800" y="102943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7" name="テキスト ボックス 326"/>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29" name="テキスト ボックス 328"/>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35" name="楕円 334"/>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36" name="定員管理の状況該当値テキスト"/>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37" name="楕円 336"/>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38" name="テキスト ボックス 337"/>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39" name="楕円 338"/>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0" name="テキスト ボックス 339"/>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1" name="楕円 340"/>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2" name="テキスト ボックス 341"/>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3" name="楕円 342"/>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44" name="テキスト ボックス 343"/>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令和元年度は公債費が庁舎建設事業債の償還によ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公債費負担比率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年度までは公債費が増加傾向にあるため、公債費負担比率についても同様に増加傾向と見込む。</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77" name="直線コネクタ 376"/>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70696</xdr:rowOff>
    </xdr:to>
    <xdr:cxnSp macro="">
      <xdr:nvCxnSpPr>
        <xdr:cNvPr id="380" name="直線コネクタ 379"/>
        <xdr:cNvCxnSpPr/>
      </xdr:nvCxnSpPr>
      <xdr:spPr>
        <a:xfrm>
          <a:off x="15290800" y="692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78740</xdr:rowOff>
    </xdr:to>
    <xdr:cxnSp macro="">
      <xdr:nvCxnSpPr>
        <xdr:cNvPr id="383" name="直線コネクタ 382"/>
        <xdr:cNvCxnSpPr/>
      </xdr:nvCxnSpPr>
      <xdr:spPr>
        <a:xfrm flipV="1">
          <a:off x="14401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118956</xdr:rowOff>
    </xdr:to>
    <xdr:cxnSp macro="">
      <xdr:nvCxnSpPr>
        <xdr:cNvPr id="386" name="直線コネクタ 385"/>
        <xdr:cNvCxnSpPr/>
      </xdr:nvCxnSpPr>
      <xdr:spPr>
        <a:xfrm flipV="1">
          <a:off x="13512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0" name="テキスト ボックス 389"/>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6" name="楕円 395"/>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7"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9" name="テキスト ボックス 398"/>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1" name="テキスト ボックス 400"/>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2" name="楕円 401"/>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3" name="テキスト ボックス 40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4" name="楕円 403"/>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5" name="テキスト ボックス 404"/>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桶川飛行学校平和祈念館整備事業、駅自由通路改修事業、小中学校の老朽化対策等による地方債の借入により増加した。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今後については、施設の老朽化対策がひと段落つくが、引き続き事業実施の精査を行い、新規借入額が償還額より少なくなるよう努め、抑制を図る。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158648</xdr:rowOff>
    </xdr:from>
    <xdr:to>
      <xdr:col>81</xdr:col>
      <xdr:colOff>44450</xdr:colOff>
      <xdr:row>17</xdr:row>
      <xdr:rowOff>43180</xdr:rowOff>
    </xdr:to>
    <xdr:cxnSp macro="">
      <xdr:nvCxnSpPr>
        <xdr:cNvPr id="437" name="直線コネクタ 436"/>
        <xdr:cNvCxnSpPr/>
      </xdr:nvCxnSpPr>
      <xdr:spPr>
        <a:xfrm>
          <a:off x="16179800" y="2901848"/>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16</xdr:row>
      <xdr:rowOff>158648</xdr:rowOff>
    </xdr:to>
    <xdr:cxnSp macro="">
      <xdr:nvCxnSpPr>
        <xdr:cNvPr id="440" name="直線コネクタ 439"/>
        <xdr:cNvCxnSpPr/>
      </xdr:nvCxnSpPr>
      <xdr:spPr>
        <a:xfrm>
          <a:off x="15290800" y="286131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111963</xdr:rowOff>
    </xdr:from>
    <xdr:to>
      <xdr:col>72</xdr:col>
      <xdr:colOff>203200</xdr:colOff>
      <xdr:row>16</xdr:row>
      <xdr:rowOff>118110</xdr:rowOff>
    </xdr:to>
    <xdr:cxnSp macro="">
      <xdr:nvCxnSpPr>
        <xdr:cNvPr id="443" name="直線コネクタ 442"/>
        <xdr:cNvCxnSpPr/>
      </xdr:nvCxnSpPr>
      <xdr:spPr>
        <a:xfrm>
          <a:off x="14401800" y="2683713"/>
          <a:ext cx="889000" cy="1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111963</xdr:rowOff>
    </xdr:from>
    <xdr:to>
      <xdr:col>68</xdr:col>
      <xdr:colOff>152400</xdr:colOff>
      <xdr:row>15</xdr:row>
      <xdr:rowOff>114859</xdr:rowOff>
    </xdr:to>
    <xdr:cxnSp macro="">
      <xdr:nvCxnSpPr>
        <xdr:cNvPr id="446" name="直線コネクタ 445"/>
        <xdr:cNvCxnSpPr/>
      </xdr:nvCxnSpPr>
      <xdr:spPr>
        <a:xfrm flipV="1">
          <a:off x="13512800" y="26837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56" name="楕円 455"/>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135907</xdr:rowOff>
    </xdr:from>
    <xdr:ext cx="762000" cy="259045"/>
    <xdr:sp macro="" textlink="">
      <xdr:nvSpPr>
        <xdr:cNvPr id="457" name="将来負担の状況該当値テキスト"/>
        <xdr:cNvSpPr txBox="1"/>
      </xdr:nvSpPr>
      <xdr:spPr>
        <a:xfrm>
          <a:off x="17106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107848</xdr:rowOff>
    </xdr:from>
    <xdr:to>
      <xdr:col>77</xdr:col>
      <xdr:colOff>95250</xdr:colOff>
      <xdr:row>17</xdr:row>
      <xdr:rowOff>37998</xdr:rowOff>
    </xdr:to>
    <xdr:sp macro="" textlink="">
      <xdr:nvSpPr>
        <xdr:cNvPr id="458" name="楕円 457"/>
        <xdr:cNvSpPr/>
      </xdr:nvSpPr>
      <xdr:spPr>
        <a:xfrm>
          <a:off x="16129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22775</xdr:rowOff>
    </xdr:from>
    <xdr:ext cx="736600" cy="259045"/>
    <xdr:sp macro="" textlink="">
      <xdr:nvSpPr>
        <xdr:cNvPr id="459" name="テキスト ボックス 458"/>
        <xdr:cNvSpPr txBox="1"/>
      </xdr:nvSpPr>
      <xdr:spPr>
        <a:xfrm>
          <a:off x="15798800" y="293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60" name="楕円 459"/>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1" name="テキスト ボックス 460"/>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61163</xdr:rowOff>
    </xdr:from>
    <xdr:to>
      <xdr:col>68</xdr:col>
      <xdr:colOff>203200</xdr:colOff>
      <xdr:row>15</xdr:row>
      <xdr:rowOff>162763</xdr:rowOff>
    </xdr:to>
    <xdr:sp macro="" textlink="">
      <xdr:nvSpPr>
        <xdr:cNvPr id="462" name="楕円 461"/>
        <xdr:cNvSpPr/>
      </xdr:nvSpPr>
      <xdr:spPr>
        <a:xfrm>
          <a:off x="14351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1490</xdr:rowOff>
    </xdr:from>
    <xdr:ext cx="762000" cy="259045"/>
    <xdr:sp macro="" textlink="">
      <xdr:nvSpPr>
        <xdr:cNvPr id="463" name="テキスト ボックス 462"/>
        <xdr:cNvSpPr txBox="1"/>
      </xdr:nvSpPr>
      <xdr:spPr>
        <a:xfrm>
          <a:off x="14020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64059</xdr:rowOff>
    </xdr:from>
    <xdr:to>
      <xdr:col>64</xdr:col>
      <xdr:colOff>152400</xdr:colOff>
      <xdr:row>15</xdr:row>
      <xdr:rowOff>165659</xdr:rowOff>
    </xdr:to>
    <xdr:sp macro="" textlink="">
      <xdr:nvSpPr>
        <xdr:cNvPr id="464" name="楕円 463"/>
        <xdr:cNvSpPr/>
      </xdr:nvSpPr>
      <xdr:spPr>
        <a:xfrm>
          <a:off x="13462000" y="26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4386</xdr:rowOff>
    </xdr:from>
    <xdr:ext cx="762000" cy="259045"/>
    <xdr:sp macro="" textlink="">
      <xdr:nvSpPr>
        <xdr:cNvPr id="465" name="テキスト ボックス 464"/>
        <xdr:cNvSpPr txBox="1"/>
      </xdr:nvSpPr>
      <xdr:spPr>
        <a:xfrm>
          <a:off x="13131800" y="24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人事院勧告を参考に実施した給与改定により、人件費は増加しているが、経常収支比率は横ばいで、類似団体平均とほぼ同等。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今後も、適正な給与制度の運営、人員管理を行い、人件費の抑制に努めていく。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111760</xdr:rowOff>
    </xdr:to>
    <xdr:cxnSp macro="">
      <xdr:nvCxnSpPr>
        <xdr:cNvPr id="66" name="直線コネクタ 65"/>
        <xdr:cNvCxnSpPr/>
      </xdr:nvCxnSpPr>
      <xdr:spPr>
        <a:xfrm>
          <a:off x="3987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96520</xdr:rowOff>
    </xdr:to>
    <xdr:cxnSp macro="">
      <xdr:nvCxnSpPr>
        <xdr:cNvPr id="69" name="直線コネクタ 68"/>
        <xdr:cNvCxnSpPr/>
      </xdr:nvCxnSpPr>
      <xdr:spPr>
        <a:xfrm>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8890</xdr:rowOff>
    </xdr:to>
    <xdr:cxnSp macro="">
      <xdr:nvCxnSpPr>
        <xdr:cNvPr id="72" name="直線コネクタ 71"/>
        <xdr:cNvCxnSpPr/>
      </xdr:nvCxnSpPr>
      <xdr:spPr>
        <a:xfrm flipV="1">
          <a:off x="2209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8890</xdr:rowOff>
    </xdr:to>
    <xdr:cxnSp macro="">
      <xdr:nvCxnSpPr>
        <xdr:cNvPr id="75" name="直線コネクタ 74"/>
        <xdr:cNvCxnSpPr/>
      </xdr:nvCxnSpPr>
      <xdr:spPr>
        <a:xfrm>
          <a:off x="1320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物件費では、一般廃棄物処分事業が</a:t>
          </a:r>
          <a:r>
            <a:rPr kumimoji="1" lang="en-US" altLang="ja-JP" sz="1300">
              <a:latin typeface="ＭＳ Ｐゴシック" panose="020B0600070205080204" pitchFamily="50" charset="-128"/>
              <a:ea typeface="ＭＳ Ｐゴシック" panose="020B0600070205080204" pitchFamily="50" charset="-128"/>
            </a:rPr>
            <a:t>483,544</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引き続き、類似団体の平均値より高い水準となっていることから、前項の人口一人あたりの人件費・物件費等決算額とあわせて注意を払っていくよう努める。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18</xdr:row>
      <xdr:rowOff>94343</xdr:rowOff>
    </xdr:to>
    <xdr:cxnSp macro="">
      <xdr:nvCxnSpPr>
        <xdr:cNvPr id="129" name="直線コネクタ 128"/>
        <xdr:cNvCxnSpPr/>
      </xdr:nvCxnSpPr>
      <xdr:spPr>
        <a:xfrm>
          <a:off x="15671800" y="3158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19</xdr:row>
      <xdr:rowOff>9978</xdr:rowOff>
    </xdr:to>
    <xdr:cxnSp macro="">
      <xdr:nvCxnSpPr>
        <xdr:cNvPr id="132" name="直線コネクタ 131"/>
        <xdr:cNvCxnSpPr/>
      </xdr:nvCxnSpPr>
      <xdr:spPr>
        <a:xfrm flipV="1">
          <a:off x="14782800" y="31586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53522</xdr:rowOff>
    </xdr:to>
    <xdr:cxnSp macro="">
      <xdr:nvCxnSpPr>
        <xdr:cNvPr id="135" name="直線コネクタ 134"/>
        <xdr:cNvCxnSpPr/>
      </xdr:nvCxnSpPr>
      <xdr:spPr>
        <a:xfrm flipV="1">
          <a:off x="13893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8" name="直線コネクタ 137"/>
        <xdr:cNvCxnSpPr/>
      </xdr:nvCxnSpPr>
      <xdr:spPr>
        <a:xfrm>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子ども医療費扶助費、民間保育所入所委託等が</a:t>
          </a:r>
          <a:r>
            <a:rPr kumimoji="1" lang="en-US" altLang="ja-JP" sz="1300">
              <a:latin typeface="ＭＳ Ｐゴシック" panose="020B0600070205080204" pitchFamily="50" charset="-128"/>
              <a:ea typeface="ＭＳ Ｐゴシック" panose="020B0600070205080204" pitchFamily="50" charset="-128"/>
            </a:rPr>
            <a:t>8,432</a:t>
          </a:r>
          <a:r>
            <a:rPr kumimoji="1" lang="ja-JP" altLang="en-US" sz="1300">
              <a:latin typeface="ＭＳ Ｐゴシック" panose="020B0600070205080204" pitchFamily="50" charset="-128"/>
              <a:ea typeface="ＭＳ Ｐゴシック" panose="020B0600070205080204" pitchFamily="50" charset="-128"/>
            </a:rPr>
            <a:t>千円増となったが、比率としては横ばいとなっている。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今後も子育て支援や高齢者人口の増加に伴う需要増などにより、増加が見込まれるが、予防対策事業へ力を入れ、医療費の抑制を図るなど扶助費の抑制を目指す。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56</xdr:row>
      <xdr:rowOff>149860</xdr:rowOff>
    </xdr:to>
    <xdr:cxnSp macro="">
      <xdr:nvCxnSpPr>
        <xdr:cNvPr id="190" name="直線コネクタ 189"/>
        <xdr:cNvCxnSpPr/>
      </xdr:nvCxnSpPr>
      <xdr:spPr>
        <a:xfrm>
          <a:off x="3987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149860</xdr:rowOff>
    </xdr:to>
    <xdr:cxnSp macro="">
      <xdr:nvCxnSpPr>
        <xdr:cNvPr id="193" name="直線コネクタ 192"/>
        <xdr:cNvCxnSpPr/>
      </xdr:nvCxnSpPr>
      <xdr:spPr>
        <a:xfrm>
          <a:off x="3098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88900</xdr:rowOff>
    </xdr:to>
    <xdr:cxnSp macro="">
      <xdr:nvCxnSpPr>
        <xdr:cNvPr id="196" name="直線コネクタ 195"/>
        <xdr:cNvCxnSpPr/>
      </xdr:nvCxnSpPr>
      <xdr:spPr>
        <a:xfrm>
          <a:off x="2209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81280</xdr:rowOff>
    </xdr:to>
    <xdr:cxnSp macro="">
      <xdr:nvCxnSpPr>
        <xdr:cNvPr id="199" name="直線コネクタ 198"/>
        <xdr:cNvCxnSpPr/>
      </xdr:nvCxnSpPr>
      <xdr:spPr>
        <a:xfrm>
          <a:off x="1320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9" name="楕円 208"/>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10"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11" name="楕円 210"/>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2" name="テキスト ボックス 211"/>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5" name="楕円 214"/>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6" name="テキスト ボックス 215"/>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7" name="楕円 216"/>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8" name="テキスト ボックス 217"/>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国民健康保険特別会計や介護保険特別会計等の他会計への繰出金が主なものである。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下水道事業が特別会計から事業会計に移行したことにより、繰出金ではなく補助費になったため、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引き続き動向を注視し、一般会計の負担が大きくなることがない徴収率の向上など、各会計の財源確保に努める。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62230</xdr:rowOff>
    </xdr:to>
    <xdr:cxnSp macro="">
      <xdr:nvCxnSpPr>
        <xdr:cNvPr id="251" name="直線コネクタ 250"/>
        <xdr:cNvCxnSpPr/>
      </xdr:nvCxnSpPr>
      <xdr:spPr>
        <a:xfrm flipV="1">
          <a:off x="15671800" y="9735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62230</xdr:rowOff>
    </xdr:to>
    <xdr:cxnSp macro="">
      <xdr:nvCxnSpPr>
        <xdr:cNvPr id="254" name="直線コネクタ 253"/>
        <xdr:cNvCxnSpPr/>
      </xdr:nvCxnSpPr>
      <xdr:spPr>
        <a:xfrm>
          <a:off x="14782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16510</xdr:rowOff>
    </xdr:to>
    <xdr:cxnSp macro="">
      <xdr:nvCxnSpPr>
        <xdr:cNvPr id="257" name="直線コネクタ 256"/>
        <xdr:cNvCxnSpPr/>
      </xdr:nvCxnSpPr>
      <xdr:spPr>
        <a:xfrm>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111760</xdr:rowOff>
    </xdr:to>
    <xdr:cxnSp macro="">
      <xdr:nvCxnSpPr>
        <xdr:cNvPr id="260" name="直線コネクタ 259"/>
        <xdr:cNvCxnSpPr/>
      </xdr:nvCxnSpPr>
      <xdr:spPr>
        <a:xfrm>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0" name="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1"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4" name="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5" name="テキスト ボックス 274"/>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下水道事業が特別会計から事業会計に移行したことにより、繰出金ではなく補助費になったため、</a:t>
          </a:r>
          <a:r>
            <a:rPr kumimoji="1" lang="en-US" altLang="ja-JP" sz="1300">
              <a:latin typeface="ＭＳ Ｐゴシック" panose="020B0600070205080204" pitchFamily="50" charset="-128"/>
              <a:ea typeface="ＭＳ Ｐゴシック" panose="020B0600070205080204" pitchFamily="50" charset="-128"/>
            </a:rPr>
            <a:t>114,357</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類似団体平均値と比較して低い数値となっているが、今後も補助金の適正な交付に努める。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64951</xdr:rowOff>
    </xdr:from>
    <xdr:to>
      <xdr:col>82</xdr:col>
      <xdr:colOff>107950</xdr:colOff>
      <xdr:row>36</xdr:row>
      <xdr:rowOff>91077</xdr:rowOff>
    </xdr:to>
    <xdr:cxnSp macro="">
      <xdr:nvCxnSpPr>
        <xdr:cNvPr id="313" name="直線コネクタ 312"/>
        <xdr:cNvCxnSpPr/>
      </xdr:nvCxnSpPr>
      <xdr:spPr>
        <a:xfrm>
          <a:off x="15671800" y="62371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64951</xdr:rowOff>
    </xdr:from>
    <xdr:to>
      <xdr:col>78</xdr:col>
      <xdr:colOff>69850</xdr:colOff>
      <xdr:row>36</xdr:row>
      <xdr:rowOff>71483</xdr:rowOff>
    </xdr:to>
    <xdr:cxnSp macro="">
      <xdr:nvCxnSpPr>
        <xdr:cNvPr id="316" name="直線コネクタ 315"/>
        <xdr:cNvCxnSpPr/>
      </xdr:nvCxnSpPr>
      <xdr:spPr>
        <a:xfrm flipV="1">
          <a:off x="14782800" y="6237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36</xdr:row>
      <xdr:rowOff>123734</xdr:rowOff>
    </xdr:to>
    <xdr:cxnSp macro="">
      <xdr:nvCxnSpPr>
        <xdr:cNvPr id="319" name="直線コネクタ 318"/>
        <xdr:cNvCxnSpPr/>
      </xdr:nvCxnSpPr>
      <xdr:spPr>
        <a:xfrm flipV="1">
          <a:off x="13893800" y="6243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84546</xdr:rowOff>
    </xdr:from>
    <xdr:to>
      <xdr:col>69</xdr:col>
      <xdr:colOff>92075</xdr:colOff>
      <xdr:row>36</xdr:row>
      <xdr:rowOff>123734</xdr:rowOff>
    </xdr:to>
    <xdr:cxnSp macro="">
      <xdr:nvCxnSpPr>
        <xdr:cNvPr id="322" name="直線コネクタ 321"/>
        <xdr:cNvCxnSpPr/>
      </xdr:nvCxnSpPr>
      <xdr:spPr>
        <a:xfrm>
          <a:off x="13004800" y="6256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2" name="楕円 331"/>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3" name="補助費等該当値テキスト"/>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14151</xdr:rowOff>
    </xdr:from>
    <xdr:to>
      <xdr:col>78</xdr:col>
      <xdr:colOff>120650</xdr:colOff>
      <xdr:row>36</xdr:row>
      <xdr:rowOff>115751</xdr:rowOff>
    </xdr:to>
    <xdr:sp macro="" textlink="">
      <xdr:nvSpPr>
        <xdr:cNvPr id="334" name="楕円 333"/>
        <xdr:cNvSpPr/>
      </xdr:nvSpPr>
      <xdr:spPr>
        <a:xfrm>
          <a:off x="15621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35" name="テキスト ボックス 334"/>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20683</xdr:rowOff>
    </xdr:from>
    <xdr:to>
      <xdr:col>74</xdr:col>
      <xdr:colOff>31750</xdr:colOff>
      <xdr:row>36</xdr:row>
      <xdr:rowOff>122283</xdr:rowOff>
    </xdr:to>
    <xdr:sp macro="" textlink="">
      <xdr:nvSpPr>
        <xdr:cNvPr id="336" name="楕円 335"/>
        <xdr:cNvSpPr/>
      </xdr:nvSpPr>
      <xdr:spPr>
        <a:xfrm>
          <a:off x="14732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132460</xdr:rowOff>
    </xdr:from>
    <xdr:ext cx="762000" cy="259045"/>
    <xdr:sp macro="" textlink="">
      <xdr:nvSpPr>
        <xdr:cNvPr id="337" name="テキスト ボックス 336"/>
        <xdr:cNvSpPr txBox="1"/>
      </xdr:nvSpPr>
      <xdr:spPr>
        <a:xfrm>
          <a:off x="14401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72934</xdr:rowOff>
    </xdr:from>
    <xdr:to>
      <xdr:col>69</xdr:col>
      <xdr:colOff>142875</xdr:colOff>
      <xdr:row>37</xdr:row>
      <xdr:rowOff>3084</xdr:rowOff>
    </xdr:to>
    <xdr:sp macro="" textlink="">
      <xdr:nvSpPr>
        <xdr:cNvPr id="338" name="楕円 337"/>
        <xdr:cNvSpPr/>
      </xdr:nvSpPr>
      <xdr:spPr>
        <a:xfrm>
          <a:off x="13843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13261</xdr:rowOff>
    </xdr:from>
    <xdr:ext cx="762000" cy="259045"/>
    <xdr:sp macro="" textlink="">
      <xdr:nvSpPr>
        <xdr:cNvPr id="339" name="テキスト ボックス 338"/>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0" name="楕円 339"/>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145523</xdr:rowOff>
    </xdr:from>
    <xdr:ext cx="762000" cy="259045"/>
    <xdr:sp macro="" textlink="">
      <xdr:nvSpPr>
        <xdr:cNvPr id="341" name="テキスト ボックス 340"/>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新庁舎建設事業債の償還（</a:t>
          </a:r>
          <a:r>
            <a:rPr kumimoji="1" lang="en-US" altLang="ja-JP" sz="1300">
              <a:latin typeface="ＭＳ Ｐゴシック" panose="020B0600070205080204" pitchFamily="50" charset="-128"/>
              <a:ea typeface="ＭＳ Ｐゴシック" panose="020B0600070205080204" pitchFamily="50" charset="-128"/>
            </a:rPr>
            <a:t>79,840</a:t>
          </a:r>
          <a:r>
            <a:rPr kumimoji="1" lang="ja-JP" altLang="en-US" sz="1300">
              <a:latin typeface="ＭＳ Ｐゴシック" panose="020B0600070205080204" pitchFamily="50" charset="-128"/>
              <a:ea typeface="ＭＳ Ｐゴシック" panose="020B0600070205080204" pitchFamily="50" charset="-128"/>
            </a:rPr>
            <a:t>千円）が開始されたため、前年度に比べ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引き続き増加傾向となることから、事業の平準化を図り公債費負担が減少するよう努める。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50800</xdr:rowOff>
    </xdr:to>
    <xdr:cxnSp macro="">
      <xdr:nvCxnSpPr>
        <xdr:cNvPr id="374" name="直線コネクタ 373"/>
        <xdr:cNvCxnSpPr/>
      </xdr:nvCxnSpPr>
      <xdr:spPr>
        <a:xfrm>
          <a:off x="3987800" y="1338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78</xdr:row>
      <xdr:rowOff>12700</xdr:rowOff>
    </xdr:to>
    <xdr:cxnSp macro="">
      <xdr:nvCxnSpPr>
        <xdr:cNvPr id="377" name="直線コネクタ 376"/>
        <xdr:cNvCxnSpPr/>
      </xdr:nvCxnSpPr>
      <xdr:spPr>
        <a:xfrm>
          <a:off x="3098800" y="13263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62230</xdr:rowOff>
    </xdr:to>
    <xdr:cxnSp macro="">
      <xdr:nvCxnSpPr>
        <xdr:cNvPr id="380" name="直線コネクタ 379"/>
        <xdr:cNvCxnSpPr/>
      </xdr:nvCxnSpPr>
      <xdr:spPr>
        <a:xfrm>
          <a:off x="2209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3" name="直線コネクタ 382"/>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3" name="楕円 39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4"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5" name="楕円 394"/>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6" name="テキスト ボックス 39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7" name="楕円 396"/>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8" name="テキスト ボックス 397"/>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1" name="楕円 40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2" name="テキスト ボックス 40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下水道事業が特別会計から事業会計に移行したことに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の減や、普通交付税の増により経常一般財源が増加していることから、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行政資源の再配分の更なる効率化や事務事業の見直しに取り組み、持続可能なまちづくりの推進を目指す。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78</xdr:row>
      <xdr:rowOff>113285</xdr:rowOff>
    </xdr:to>
    <xdr:cxnSp macro="">
      <xdr:nvCxnSpPr>
        <xdr:cNvPr id="433" name="直線コネクタ 432"/>
        <xdr:cNvCxnSpPr/>
      </xdr:nvCxnSpPr>
      <xdr:spPr>
        <a:xfrm flipV="1">
          <a:off x="15671800" y="134635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113285</xdr:rowOff>
    </xdr:to>
    <xdr:cxnSp macro="">
      <xdr:nvCxnSpPr>
        <xdr:cNvPr id="436" name="直線コネクタ 435"/>
        <xdr:cNvCxnSpPr/>
      </xdr:nvCxnSpPr>
      <xdr:spPr>
        <a:xfrm>
          <a:off x="14782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154432</xdr:rowOff>
    </xdr:to>
    <xdr:cxnSp macro="">
      <xdr:nvCxnSpPr>
        <xdr:cNvPr id="439" name="直線コネクタ 438"/>
        <xdr:cNvCxnSpPr/>
      </xdr:nvCxnSpPr>
      <xdr:spPr>
        <a:xfrm flipV="1">
          <a:off x="13893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154432</xdr:rowOff>
    </xdr:to>
    <xdr:cxnSp macro="">
      <xdr:nvCxnSpPr>
        <xdr:cNvPr id="442" name="直線コネクタ 441"/>
        <xdr:cNvCxnSpPr/>
      </xdr:nvCxnSpPr>
      <xdr:spPr>
        <a:xfrm>
          <a:off x="13004800" y="134315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2" name="楕円 451"/>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3"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4" name="楕円 453"/>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5" name="テキスト ボックス 454"/>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6" name="楕円 455"/>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7" name="テキスト ボックス 456"/>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8" name="楕円 457"/>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9" name="テキスト ボックス 458"/>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0" name="楕円 459"/>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1" name="テキスト ボックス 46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134563</xdr:rowOff>
    </xdr:from>
    <xdr:to>
      <xdr:col>29</xdr:col>
      <xdr:colOff>127000</xdr:colOff>
      <xdr:row>17</xdr:row>
      <xdr:rowOff>155442</xdr:rowOff>
    </xdr:to>
    <xdr:cxnSp macro="">
      <xdr:nvCxnSpPr>
        <xdr:cNvPr id="50" name="直線コネクタ 49"/>
        <xdr:cNvCxnSpPr/>
      </xdr:nvCxnSpPr>
      <xdr:spPr bwMode="auto">
        <a:xfrm flipV="1">
          <a:off x="5003800" y="3096838"/>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155442</xdr:rowOff>
    </xdr:from>
    <xdr:to>
      <xdr:col>26</xdr:col>
      <xdr:colOff>50800</xdr:colOff>
      <xdr:row>18</xdr:row>
      <xdr:rowOff>15462</xdr:rowOff>
    </xdr:to>
    <xdr:cxnSp macro="">
      <xdr:nvCxnSpPr>
        <xdr:cNvPr id="53" name="直線コネクタ 52"/>
        <xdr:cNvCxnSpPr/>
      </xdr:nvCxnSpPr>
      <xdr:spPr bwMode="auto">
        <a:xfrm flipV="1">
          <a:off x="4305300" y="3117717"/>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15462</xdr:rowOff>
    </xdr:from>
    <xdr:to>
      <xdr:col>22</xdr:col>
      <xdr:colOff>114300</xdr:colOff>
      <xdr:row>18</xdr:row>
      <xdr:rowOff>21196</xdr:rowOff>
    </xdr:to>
    <xdr:cxnSp macro="">
      <xdr:nvCxnSpPr>
        <xdr:cNvPr id="56" name="直線コネクタ 55"/>
        <xdr:cNvCxnSpPr/>
      </xdr:nvCxnSpPr>
      <xdr:spPr bwMode="auto">
        <a:xfrm flipV="1">
          <a:off x="3606800" y="3149187"/>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21196</xdr:rowOff>
    </xdr:from>
    <xdr:to>
      <xdr:col>18</xdr:col>
      <xdr:colOff>177800</xdr:colOff>
      <xdr:row>18</xdr:row>
      <xdr:rowOff>30074</xdr:rowOff>
    </xdr:to>
    <xdr:cxnSp macro="">
      <xdr:nvCxnSpPr>
        <xdr:cNvPr id="59" name="直線コネクタ 58"/>
        <xdr:cNvCxnSpPr/>
      </xdr:nvCxnSpPr>
      <xdr:spPr bwMode="auto">
        <a:xfrm flipV="1">
          <a:off x="2908300" y="3154921"/>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83763</xdr:rowOff>
    </xdr:from>
    <xdr:to>
      <xdr:col>29</xdr:col>
      <xdr:colOff>177800</xdr:colOff>
      <xdr:row>18</xdr:row>
      <xdr:rowOff>13913</xdr:rowOff>
    </xdr:to>
    <xdr:sp macro="" textlink="">
      <xdr:nvSpPr>
        <xdr:cNvPr id="69" name="楕円 68"/>
        <xdr:cNvSpPr/>
      </xdr:nvSpPr>
      <xdr:spPr bwMode="auto">
        <a:xfrm>
          <a:off x="5600700" y="304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55840</xdr:rowOff>
    </xdr:from>
    <xdr:ext cx="762000" cy="259045"/>
    <xdr:sp macro="" textlink="">
      <xdr:nvSpPr>
        <xdr:cNvPr id="70" name="人口1人当たり決算額の推移該当値テキスト130"/>
        <xdr:cNvSpPr txBox="1"/>
      </xdr:nvSpPr>
      <xdr:spPr>
        <a:xfrm>
          <a:off x="5740400" y="30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104642</xdr:rowOff>
    </xdr:from>
    <xdr:to>
      <xdr:col>26</xdr:col>
      <xdr:colOff>101600</xdr:colOff>
      <xdr:row>18</xdr:row>
      <xdr:rowOff>34792</xdr:rowOff>
    </xdr:to>
    <xdr:sp macro="" textlink="">
      <xdr:nvSpPr>
        <xdr:cNvPr id="71" name="楕円 70"/>
        <xdr:cNvSpPr/>
      </xdr:nvSpPr>
      <xdr:spPr bwMode="auto">
        <a:xfrm>
          <a:off x="4953000" y="306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19569</xdr:rowOff>
    </xdr:from>
    <xdr:ext cx="736600" cy="259045"/>
    <xdr:sp macro="" textlink="">
      <xdr:nvSpPr>
        <xdr:cNvPr id="72" name="テキスト ボックス 71"/>
        <xdr:cNvSpPr txBox="1"/>
      </xdr:nvSpPr>
      <xdr:spPr>
        <a:xfrm>
          <a:off x="4622800" y="31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136112</xdr:rowOff>
    </xdr:from>
    <xdr:to>
      <xdr:col>22</xdr:col>
      <xdr:colOff>165100</xdr:colOff>
      <xdr:row>18</xdr:row>
      <xdr:rowOff>66262</xdr:rowOff>
    </xdr:to>
    <xdr:sp macro="" textlink="">
      <xdr:nvSpPr>
        <xdr:cNvPr id="73" name="楕円 72"/>
        <xdr:cNvSpPr/>
      </xdr:nvSpPr>
      <xdr:spPr bwMode="auto">
        <a:xfrm>
          <a:off x="4254500" y="309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51039</xdr:rowOff>
    </xdr:from>
    <xdr:ext cx="762000" cy="259045"/>
    <xdr:sp macro="" textlink="">
      <xdr:nvSpPr>
        <xdr:cNvPr id="74" name="テキスト ボックス 73"/>
        <xdr:cNvSpPr txBox="1"/>
      </xdr:nvSpPr>
      <xdr:spPr>
        <a:xfrm>
          <a:off x="3924300" y="318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141846</xdr:rowOff>
    </xdr:from>
    <xdr:to>
      <xdr:col>19</xdr:col>
      <xdr:colOff>38100</xdr:colOff>
      <xdr:row>18</xdr:row>
      <xdr:rowOff>71996</xdr:rowOff>
    </xdr:to>
    <xdr:sp macro="" textlink="">
      <xdr:nvSpPr>
        <xdr:cNvPr id="75" name="楕円 74"/>
        <xdr:cNvSpPr/>
      </xdr:nvSpPr>
      <xdr:spPr bwMode="auto">
        <a:xfrm>
          <a:off x="3556000" y="310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56773</xdr:rowOff>
    </xdr:from>
    <xdr:ext cx="762000" cy="259045"/>
    <xdr:sp macro="" textlink="">
      <xdr:nvSpPr>
        <xdr:cNvPr id="76" name="テキスト ボックス 75"/>
        <xdr:cNvSpPr txBox="1"/>
      </xdr:nvSpPr>
      <xdr:spPr>
        <a:xfrm>
          <a:off x="3225800" y="319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150724</xdr:rowOff>
    </xdr:from>
    <xdr:to>
      <xdr:col>15</xdr:col>
      <xdr:colOff>101600</xdr:colOff>
      <xdr:row>18</xdr:row>
      <xdr:rowOff>80874</xdr:rowOff>
    </xdr:to>
    <xdr:sp macro="" textlink="">
      <xdr:nvSpPr>
        <xdr:cNvPr id="77" name="楕円 76"/>
        <xdr:cNvSpPr/>
      </xdr:nvSpPr>
      <xdr:spPr bwMode="auto">
        <a:xfrm>
          <a:off x="2857500" y="31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65651</xdr:rowOff>
    </xdr:from>
    <xdr:ext cx="762000" cy="259045"/>
    <xdr:sp macro="" textlink="">
      <xdr:nvSpPr>
        <xdr:cNvPr id="78" name="テキスト ボックス 77"/>
        <xdr:cNvSpPr txBox="1"/>
      </xdr:nvSpPr>
      <xdr:spPr>
        <a:xfrm>
          <a:off x="2527300" y="31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32262</xdr:rowOff>
    </xdr:from>
    <xdr:to>
      <xdr:col>29</xdr:col>
      <xdr:colOff>127000</xdr:colOff>
      <xdr:row>36</xdr:row>
      <xdr:rowOff>44247</xdr:rowOff>
    </xdr:to>
    <xdr:cxnSp macro="">
      <xdr:nvCxnSpPr>
        <xdr:cNvPr id="113" name="直線コネクタ 112"/>
        <xdr:cNvCxnSpPr/>
      </xdr:nvCxnSpPr>
      <xdr:spPr bwMode="auto">
        <a:xfrm>
          <a:off x="5003800" y="6985512"/>
          <a:ext cx="6477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32262</xdr:rowOff>
    </xdr:from>
    <xdr:to>
      <xdr:col>26</xdr:col>
      <xdr:colOff>50800</xdr:colOff>
      <xdr:row>36</xdr:row>
      <xdr:rowOff>136438</xdr:rowOff>
    </xdr:to>
    <xdr:cxnSp macro="">
      <xdr:nvCxnSpPr>
        <xdr:cNvPr id="116" name="直線コネクタ 115"/>
        <xdr:cNvCxnSpPr/>
      </xdr:nvCxnSpPr>
      <xdr:spPr bwMode="auto">
        <a:xfrm flipV="1">
          <a:off x="4305300" y="6985512"/>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128470</xdr:rowOff>
    </xdr:from>
    <xdr:to>
      <xdr:col>22</xdr:col>
      <xdr:colOff>114300</xdr:colOff>
      <xdr:row>36</xdr:row>
      <xdr:rowOff>136438</xdr:rowOff>
    </xdr:to>
    <xdr:cxnSp macro="">
      <xdr:nvCxnSpPr>
        <xdr:cNvPr id="119" name="直線コネクタ 118"/>
        <xdr:cNvCxnSpPr/>
      </xdr:nvCxnSpPr>
      <xdr:spPr bwMode="auto">
        <a:xfrm>
          <a:off x="3606800" y="7081720"/>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42941</xdr:rowOff>
    </xdr:from>
    <xdr:to>
      <xdr:col>18</xdr:col>
      <xdr:colOff>177800</xdr:colOff>
      <xdr:row>36</xdr:row>
      <xdr:rowOff>128470</xdr:rowOff>
    </xdr:to>
    <xdr:cxnSp macro="">
      <xdr:nvCxnSpPr>
        <xdr:cNvPr id="122" name="直線コネクタ 121"/>
        <xdr:cNvCxnSpPr/>
      </xdr:nvCxnSpPr>
      <xdr:spPr bwMode="auto">
        <a:xfrm>
          <a:off x="2908300" y="6996191"/>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336347</xdr:rowOff>
    </xdr:from>
    <xdr:to>
      <xdr:col>29</xdr:col>
      <xdr:colOff>177800</xdr:colOff>
      <xdr:row>36</xdr:row>
      <xdr:rowOff>95047</xdr:rowOff>
    </xdr:to>
    <xdr:sp macro="" textlink="">
      <xdr:nvSpPr>
        <xdr:cNvPr id="132" name="楕円 131"/>
        <xdr:cNvSpPr/>
      </xdr:nvSpPr>
      <xdr:spPr bwMode="auto">
        <a:xfrm>
          <a:off x="56007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308424</xdr:rowOff>
    </xdr:from>
    <xdr:ext cx="762000" cy="259045"/>
    <xdr:sp macro="" textlink="">
      <xdr:nvSpPr>
        <xdr:cNvPr id="133" name="人口1人当たり決算額の推移該当値テキスト445"/>
        <xdr:cNvSpPr txBox="1"/>
      </xdr:nvSpPr>
      <xdr:spPr>
        <a:xfrm>
          <a:off x="5740400" y="691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324362</xdr:rowOff>
    </xdr:from>
    <xdr:to>
      <xdr:col>26</xdr:col>
      <xdr:colOff>101600</xdr:colOff>
      <xdr:row>36</xdr:row>
      <xdr:rowOff>83062</xdr:rowOff>
    </xdr:to>
    <xdr:sp macro="" textlink="">
      <xdr:nvSpPr>
        <xdr:cNvPr id="134" name="楕円 133"/>
        <xdr:cNvSpPr/>
      </xdr:nvSpPr>
      <xdr:spPr bwMode="auto">
        <a:xfrm>
          <a:off x="49530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67839</xdr:rowOff>
    </xdr:from>
    <xdr:ext cx="736600" cy="259045"/>
    <xdr:sp macro="" textlink="">
      <xdr:nvSpPr>
        <xdr:cNvPr id="135" name="テキスト ボックス 134"/>
        <xdr:cNvSpPr txBox="1"/>
      </xdr:nvSpPr>
      <xdr:spPr>
        <a:xfrm>
          <a:off x="4622800" y="702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85638</xdr:rowOff>
    </xdr:from>
    <xdr:to>
      <xdr:col>22</xdr:col>
      <xdr:colOff>165100</xdr:colOff>
      <xdr:row>37</xdr:row>
      <xdr:rowOff>15788</xdr:rowOff>
    </xdr:to>
    <xdr:sp macro="" textlink="">
      <xdr:nvSpPr>
        <xdr:cNvPr id="136" name="楕円 135"/>
        <xdr:cNvSpPr/>
      </xdr:nvSpPr>
      <xdr:spPr bwMode="auto">
        <a:xfrm>
          <a:off x="4254500" y="70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565</xdr:rowOff>
    </xdr:from>
    <xdr:ext cx="762000" cy="259045"/>
    <xdr:sp macro="" textlink="">
      <xdr:nvSpPr>
        <xdr:cNvPr id="137" name="テキスト ボックス 136"/>
        <xdr:cNvSpPr txBox="1"/>
      </xdr:nvSpPr>
      <xdr:spPr>
        <a:xfrm>
          <a:off x="3924300" y="71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77670</xdr:rowOff>
    </xdr:from>
    <xdr:to>
      <xdr:col>19</xdr:col>
      <xdr:colOff>38100</xdr:colOff>
      <xdr:row>37</xdr:row>
      <xdr:rowOff>7820</xdr:rowOff>
    </xdr:to>
    <xdr:sp macro="" textlink="">
      <xdr:nvSpPr>
        <xdr:cNvPr id="138" name="楕円 137"/>
        <xdr:cNvSpPr/>
      </xdr:nvSpPr>
      <xdr:spPr bwMode="auto">
        <a:xfrm>
          <a:off x="3556000" y="703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164047</xdr:rowOff>
    </xdr:from>
    <xdr:ext cx="762000" cy="259045"/>
    <xdr:sp macro="" textlink="">
      <xdr:nvSpPr>
        <xdr:cNvPr id="139" name="テキスト ボックス 138"/>
        <xdr:cNvSpPr txBox="1"/>
      </xdr:nvSpPr>
      <xdr:spPr>
        <a:xfrm>
          <a:off x="3225800" y="71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335041</xdr:rowOff>
    </xdr:from>
    <xdr:to>
      <xdr:col>15</xdr:col>
      <xdr:colOff>101600</xdr:colOff>
      <xdr:row>36</xdr:row>
      <xdr:rowOff>93741</xdr:rowOff>
    </xdr:to>
    <xdr:sp macro="" textlink="">
      <xdr:nvSpPr>
        <xdr:cNvPr id="140" name="楕円 139"/>
        <xdr:cNvSpPr/>
      </xdr:nvSpPr>
      <xdr:spPr bwMode="auto">
        <a:xfrm>
          <a:off x="2857500" y="694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78518</xdr:rowOff>
    </xdr:from>
    <xdr:ext cx="762000" cy="259045"/>
    <xdr:sp macro="" textlink="">
      <xdr:nvSpPr>
        <xdr:cNvPr id="141" name="テキスト ボックス 140"/>
        <xdr:cNvSpPr txBox="1"/>
      </xdr:nvSpPr>
      <xdr:spPr>
        <a:xfrm>
          <a:off x="2527300" y="703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54508</xdr:rowOff>
    </xdr:from>
    <xdr:to>
      <xdr:col>24</xdr:col>
      <xdr:colOff>63500</xdr:colOff>
      <xdr:row>38</xdr:row>
      <xdr:rowOff>77026</xdr:rowOff>
    </xdr:to>
    <xdr:cxnSp macro="">
      <xdr:nvCxnSpPr>
        <xdr:cNvPr id="61" name="直線コネクタ 60"/>
        <xdr:cNvCxnSpPr/>
      </xdr:nvCxnSpPr>
      <xdr:spPr>
        <a:xfrm flipV="1">
          <a:off x="3797300" y="6569608"/>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77026</xdr:rowOff>
    </xdr:from>
    <xdr:to>
      <xdr:col>19</xdr:col>
      <xdr:colOff>177800</xdr:colOff>
      <xdr:row>38</xdr:row>
      <xdr:rowOff>91922</xdr:rowOff>
    </xdr:to>
    <xdr:cxnSp macro="">
      <xdr:nvCxnSpPr>
        <xdr:cNvPr id="64" name="直線コネクタ 63"/>
        <xdr:cNvCxnSpPr/>
      </xdr:nvCxnSpPr>
      <xdr:spPr>
        <a:xfrm flipV="1">
          <a:off x="2908300" y="6592126"/>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80911</xdr:rowOff>
    </xdr:from>
    <xdr:to>
      <xdr:col>15</xdr:col>
      <xdr:colOff>50800</xdr:colOff>
      <xdr:row>38</xdr:row>
      <xdr:rowOff>91922</xdr:rowOff>
    </xdr:to>
    <xdr:cxnSp macro="">
      <xdr:nvCxnSpPr>
        <xdr:cNvPr id="67" name="直線コネクタ 66"/>
        <xdr:cNvCxnSpPr/>
      </xdr:nvCxnSpPr>
      <xdr:spPr>
        <a:xfrm>
          <a:off x="2019300" y="659601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78416</xdr:rowOff>
    </xdr:from>
    <xdr:to>
      <xdr:col>10</xdr:col>
      <xdr:colOff>114300</xdr:colOff>
      <xdr:row>38</xdr:row>
      <xdr:rowOff>80911</xdr:rowOff>
    </xdr:to>
    <xdr:cxnSp macro="">
      <xdr:nvCxnSpPr>
        <xdr:cNvPr id="70" name="直線コネクタ 69"/>
        <xdr:cNvCxnSpPr/>
      </xdr:nvCxnSpPr>
      <xdr:spPr>
        <a:xfrm>
          <a:off x="1130300" y="65935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3708</xdr:rowOff>
    </xdr:from>
    <xdr:to>
      <xdr:col>24</xdr:col>
      <xdr:colOff>114300</xdr:colOff>
      <xdr:row>38</xdr:row>
      <xdr:rowOff>105308</xdr:rowOff>
    </xdr:to>
    <xdr:sp macro="" textlink="">
      <xdr:nvSpPr>
        <xdr:cNvPr id="80" name="楕円 79"/>
        <xdr:cNvSpPr/>
      </xdr:nvSpPr>
      <xdr:spPr>
        <a:xfrm>
          <a:off x="45847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153585</xdr:rowOff>
    </xdr:from>
    <xdr:ext cx="534377" cy="259045"/>
    <xdr:sp macro="" textlink="">
      <xdr:nvSpPr>
        <xdr:cNvPr id="81" name="人件費該当値テキスト"/>
        <xdr:cNvSpPr txBox="1"/>
      </xdr:nvSpPr>
      <xdr:spPr>
        <a:xfrm>
          <a:off x="4686300" y="64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26226</xdr:rowOff>
    </xdr:from>
    <xdr:to>
      <xdr:col>20</xdr:col>
      <xdr:colOff>38100</xdr:colOff>
      <xdr:row>38</xdr:row>
      <xdr:rowOff>127826</xdr:rowOff>
    </xdr:to>
    <xdr:sp macro="" textlink="">
      <xdr:nvSpPr>
        <xdr:cNvPr id="82" name="楕円 81"/>
        <xdr:cNvSpPr/>
      </xdr:nvSpPr>
      <xdr:spPr>
        <a:xfrm>
          <a:off x="3746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118953</xdr:rowOff>
    </xdr:from>
    <xdr:ext cx="534377" cy="259045"/>
    <xdr:sp macro="" textlink="">
      <xdr:nvSpPr>
        <xdr:cNvPr id="83" name="テキスト ボックス 82"/>
        <xdr:cNvSpPr txBox="1"/>
      </xdr:nvSpPr>
      <xdr:spPr>
        <a:xfrm>
          <a:off x="3530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41122</xdr:rowOff>
    </xdr:from>
    <xdr:to>
      <xdr:col>15</xdr:col>
      <xdr:colOff>101600</xdr:colOff>
      <xdr:row>38</xdr:row>
      <xdr:rowOff>142722</xdr:rowOff>
    </xdr:to>
    <xdr:sp macro="" textlink="">
      <xdr:nvSpPr>
        <xdr:cNvPr id="84" name="楕円 83"/>
        <xdr:cNvSpPr/>
      </xdr:nvSpPr>
      <xdr:spPr>
        <a:xfrm>
          <a:off x="2857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133849</xdr:rowOff>
    </xdr:from>
    <xdr:ext cx="534377" cy="259045"/>
    <xdr:sp macro="" textlink="">
      <xdr:nvSpPr>
        <xdr:cNvPr id="85" name="テキスト ボックス 84"/>
        <xdr:cNvSpPr txBox="1"/>
      </xdr:nvSpPr>
      <xdr:spPr>
        <a:xfrm>
          <a:off x="2641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30111</xdr:rowOff>
    </xdr:from>
    <xdr:to>
      <xdr:col>10</xdr:col>
      <xdr:colOff>165100</xdr:colOff>
      <xdr:row>38</xdr:row>
      <xdr:rowOff>131711</xdr:rowOff>
    </xdr:to>
    <xdr:sp macro="" textlink="">
      <xdr:nvSpPr>
        <xdr:cNvPr id="86" name="楕円 85"/>
        <xdr:cNvSpPr/>
      </xdr:nvSpPr>
      <xdr:spPr>
        <a:xfrm>
          <a:off x="19685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122838</xdr:rowOff>
    </xdr:from>
    <xdr:ext cx="534377" cy="259045"/>
    <xdr:sp macro="" textlink="">
      <xdr:nvSpPr>
        <xdr:cNvPr id="87" name="テキスト ボックス 86"/>
        <xdr:cNvSpPr txBox="1"/>
      </xdr:nvSpPr>
      <xdr:spPr>
        <a:xfrm>
          <a:off x="1752111" y="66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27616</xdr:rowOff>
    </xdr:from>
    <xdr:to>
      <xdr:col>6</xdr:col>
      <xdr:colOff>38100</xdr:colOff>
      <xdr:row>38</xdr:row>
      <xdr:rowOff>129216</xdr:rowOff>
    </xdr:to>
    <xdr:sp macro="" textlink="">
      <xdr:nvSpPr>
        <xdr:cNvPr id="88" name="楕円 87"/>
        <xdr:cNvSpPr/>
      </xdr:nvSpPr>
      <xdr:spPr>
        <a:xfrm>
          <a:off x="1079500" y="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120343</xdr:rowOff>
    </xdr:from>
    <xdr:ext cx="534377" cy="259045"/>
    <xdr:sp macro="" textlink="">
      <xdr:nvSpPr>
        <xdr:cNvPr id="89" name="テキスト ボックス 88"/>
        <xdr:cNvSpPr txBox="1"/>
      </xdr:nvSpPr>
      <xdr:spPr>
        <a:xfrm>
          <a:off x="863111" y="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127698</xdr:rowOff>
    </xdr:from>
    <xdr:to>
      <xdr:col>24</xdr:col>
      <xdr:colOff>63500</xdr:colOff>
      <xdr:row>57</xdr:row>
      <xdr:rowOff>140929</xdr:rowOff>
    </xdr:to>
    <xdr:cxnSp macro="">
      <xdr:nvCxnSpPr>
        <xdr:cNvPr id="123" name="直線コネクタ 122"/>
        <xdr:cNvCxnSpPr/>
      </xdr:nvCxnSpPr>
      <xdr:spPr>
        <a:xfrm flipV="1">
          <a:off x="3797300" y="9728898"/>
          <a:ext cx="838200" cy="18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72120</xdr:rowOff>
    </xdr:from>
    <xdr:to>
      <xdr:col>19</xdr:col>
      <xdr:colOff>177800</xdr:colOff>
      <xdr:row>57</xdr:row>
      <xdr:rowOff>140929</xdr:rowOff>
    </xdr:to>
    <xdr:cxnSp macro="">
      <xdr:nvCxnSpPr>
        <xdr:cNvPr id="126" name="直線コネクタ 125"/>
        <xdr:cNvCxnSpPr/>
      </xdr:nvCxnSpPr>
      <xdr:spPr>
        <a:xfrm>
          <a:off x="2908300" y="9844770"/>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46974</xdr:rowOff>
    </xdr:from>
    <xdr:to>
      <xdr:col>15</xdr:col>
      <xdr:colOff>50800</xdr:colOff>
      <xdr:row>57</xdr:row>
      <xdr:rowOff>72120</xdr:rowOff>
    </xdr:to>
    <xdr:cxnSp macro="">
      <xdr:nvCxnSpPr>
        <xdr:cNvPr id="129" name="直線コネクタ 128"/>
        <xdr:cNvCxnSpPr/>
      </xdr:nvCxnSpPr>
      <xdr:spPr>
        <a:xfrm>
          <a:off x="2019300" y="98196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163817</xdr:rowOff>
    </xdr:from>
    <xdr:to>
      <xdr:col>10</xdr:col>
      <xdr:colOff>114300</xdr:colOff>
      <xdr:row>57</xdr:row>
      <xdr:rowOff>46974</xdr:rowOff>
    </xdr:to>
    <xdr:cxnSp macro="">
      <xdr:nvCxnSpPr>
        <xdr:cNvPr id="132" name="直線コネクタ 131"/>
        <xdr:cNvCxnSpPr/>
      </xdr:nvCxnSpPr>
      <xdr:spPr>
        <a:xfrm>
          <a:off x="1130300" y="9765017"/>
          <a:ext cx="889000" cy="5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76898</xdr:rowOff>
    </xdr:from>
    <xdr:to>
      <xdr:col>24</xdr:col>
      <xdr:colOff>114300</xdr:colOff>
      <xdr:row>57</xdr:row>
      <xdr:rowOff>7048</xdr:rowOff>
    </xdr:to>
    <xdr:sp macro="" textlink="">
      <xdr:nvSpPr>
        <xdr:cNvPr id="142" name="楕円 141"/>
        <xdr:cNvSpPr/>
      </xdr:nvSpPr>
      <xdr:spPr>
        <a:xfrm>
          <a:off x="45847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55325</xdr:rowOff>
    </xdr:from>
    <xdr:ext cx="534377" cy="259045"/>
    <xdr:sp macro="" textlink="">
      <xdr:nvSpPr>
        <xdr:cNvPr id="143" name="物件費該当値テキスト"/>
        <xdr:cNvSpPr txBox="1"/>
      </xdr:nvSpPr>
      <xdr:spPr>
        <a:xfrm>
          <a:off x="4686300" y="96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90129</xdr:rowOff>
    </xdr:from>
    <xdr:to>
      <xdr:col>20</xdr:col>
      <xdr:colOff>38100</xdr:colOff>
      <xdr:row>58</xdr:row>
      <xdr:rowOff>20279</xdr:rowOff>
    </xdr:to>
    <xdr:sp macro="" textlink="">
      <xdr:nvSpPr>
        <xdr:cNvPr id="144" name="楕円 143"/>
        <xdr:cNvSpPr/>
      </xdr:nvSpPr>
      <xdr:spPr>
        <a:xfrm>
          <a:off x="3746500" y="98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11406</xdr:rowOff>
    </xdr:from>
    <xdr:ext cx="534377" cy="259045"/>
    <xdr:sp macro="" textlink="">
      <xdr:nvSpPr>
        <xdr:cNvPr id="145" name="テキスト ボックス 144"/>
        <xdr:cNvSpPr txBox="1"/>
      </xdr:nvSpPr>
      <xdr:spPr>
        <a:xfrm>
          <a:off x="3530111" y="99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21320</xdr:rowOff>
    </xdr:from>
    <xdr:to>
      <xdr:col>15</xdr:col>
      <xdr:colOff>101600</xdr:colOff>
      <xdr:row>57</xdr:row>
      <xdr:rowOff>122920</xdr:rowOff>
    </xdr:to>
    <xdr:sp macro="" textlink="">
      <xdr:nvSpPr>
        <xdr:cNvPr id="146" name="楕円 145"/>
        <xdr:cNvSpPr/>
      </xdr:nvSpPr>
      <xdr:spPr>
        <a:xfrm>
          <a:off x="2857500" y="9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114047</xdr:rowOff>
    </xdr:from>
    <xdr:ext cx="534377" cy="259045"/>
    <xdr:sp macro="" textlink="">
      <xdr:nvSpPr>
        <xdr:cNvPr id="147" name="テキスト ボックス 146"/>
        <xdr:cNvSpPr txBox="1"/>
      </xdr:nvSpPr>
      <xdr:spPr>
        <a:xfrm>
          <a:off x="2641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167624</xdr:rowOff>
    </xdr:from>
    <xdr:to>
      <xdr:col>10</xdr:col>
      <xdr:colOff>165100</xdr:colOff>
      <xdr:row>57</xdr:row>
      <xdr:rowOff>97774</xdr:rowOff>
    </xdr:to>
    <xdr:sp macro="" textlink="">
      <xdr:nvSpPr>
        <xdr:cNvPr id="148" name="楕円 147"/>
        <xdr:cNvSpPr/>
      </xdr:nvSpPr>
      <xdr:spPr>
        <a:xfrm>
          <a:off x="1968500" y="97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88901</xdr:rowOff>
    </xdr:from>
    <xdr:ext cx="534377" cy="259045"/>
    <xdr:sp macro="" textlink="">
      <xdr:nvSpPr>
        <xdr:cNvPr id="149" name="テキスト ボックス 148"/>
        <xdr:cNvSpPr txBox="1"/>
      </xdr:nvSpPr>
      <xdr:spPr>
        <a:xfrm>
          <a:off x="1752111" y="98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113017</xdr:rowOff>
    </xdr:from>
    <xdr:to>
      <xdr:col>6</xdr:col>
      <xdr:colOff>38100</xdr:colOff>
      <xdr:row>57</xdr:row>
      <xdr:rowOff>43167</xdr:rowOff>
    </xdr:to>
    <xdr:sp macro="" textlink="">
      <xdr:nvSpPr>
        <xdr:cNvPr id="150" name="楕円 149"/>
        <xdr:cNvSpPr/>
      </xdr:nvSpPr>
      <xdr:spPr>
        <a:xfrm>
          <a:off x="1079500" y="97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34294</xdr:rowOff>
    </xdr:from>
    <xdr:ext cx="534377" cy="259045"/>
    <xdr:sp macro="" textlink="">
      <xdr:nvSpPr>
        <xdr:cNvPr id="151" name="テキスト ボックス 150"/>
        <xdr:cNvSpPr txBox="1"/>
      </xdr:nvSpPr>
      <xdr:spPr>
        <a:xfrm>
          <a:off x="863111" y="98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13604</xdr:rowOff>
    </xdr:from>
    <xdr:to>
      <xdr:col>24</xdr:col>
      <xdr:colOff>63500</xdr:colOff>
      <xdr:row>78</xdr:row>
      <xdr:rowOff>23068</xdr:rowOff>
    </xdr:to>
    <xdr:cxnSp macro="">
      <xdr:nvCxnSpPr>
        <xdr:cNvPr id="178" name="直線コネクタ 177"/>
        <xdr:cNvCxnSpPr/>
      </xdr:nvCxnSpPr>
      <xdr:spPr>
        <a:xfrm flipV="1">
          <a:off x="3797300" y="13386704"/>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23068</xdr:rowOff>
    </xdr:from>
    <xdr:to>
      <xdr:col>19</xdr:col>
      <xdr:colOff>177800</xdr:colOff>
      <xdr:row>78</xdr:row>
      <xdr:rowOff>43962</xdr:rowOff>
    </xdr:to>
    <xdr:cxnSp macro="">
      <xdr:nvCxnSpPr>
        <xdr:cNvPr id="181" name="直線コネクタ 180"/>
        <xdr:cNvCxnSpPr/>
      </xdr:nvCxnSpPr>
      <xdr:spPr>
        <a:xfrm flipV="1">
          <a:off x="2908300" y="13396168"/>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43962</xdr:rowOff>
    </xdr:from>
    <xdr:to>
      <xdr:col>15</xdr:col>
      <xdr:colOff>50800</xdr:colOff>
      <xdr:row>78</xdr:row>
      <xdr:rowOff>50409</xdr:rowOff>
    </xdr:to>
    <xdr:cxnSp macro="">
      <xdr:nvCxnSpPr>
        <xdr:cNvPr id="184" name="直線コネクタ 183"/>
        <xdr:cNvCxnSpPr/>
      </xdr:nvCxnSpPr>
      <xdr:spPr>
        <a:xfrm flipV="1">
          <a:off x="2019300" y="13417062"/>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43687</xdr:rowOff>
    </xdr:from>
    <xdr:to>
      <xdr:col>10</xdr:col>
      <xdr:colOff>114300</xdr:colOff>
      <xdr:row>78</xdr:row>
      <xdr:rowOff>50409</xdr:rowOff>
    </xdr:to>
    <xdr:cxnSp macro="">
      <xdr:nvCxnSpPr>
        <xdr:cNvPr id="187" name="直線コネクタ 186"/>
        <xdr:cNvCxnSpPr/>
      </xdr:nvCxnSpPr>
      <xdr:spPr>
        <a:xfrm>
          <a:off x="1130300" y="13416787"/>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134254</xdr:rowOff>
    </xdr:from>
    <xdr:to>
      <xdr:col>24</xdr:col>
      <xdr:colOff>114300</xdr:colOff>
      <xdr:row>78</xdr:row>
      <xdr:rowOff>64404</xdr:rowOff>
    </xdr:to>
    <xdr:sp macro="" textlink="">
      <xdr:nvSpPr>
        <xdr:cNvPr id="197" name="楕円 196"/>
        <xdr:cNvSpPr/>
      </xdr:nvSpPr>
      <xdr:spPr>
        <a:xfrm>
          <a:off x="45847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69658</xdr:rowOff>
    </xdr:from>
    <xdr:ext cx="469744" cy="259045"/>
    <xdr:sp macro="" textlink="">
      <xdr:nvSpPr>
        <xdr:cNvPr id="198" name="維持補修費該当値テキスト"/>
        <xdr:cNvSpPr txBox="1"/>
      </xdr:nvSpPr>
      <xdr:spPr>
        <a:xfrm>
          <a:off x="4686300" y="132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143718</xdr:rowOff>
    </xdr:from>
    <xdr:to>
      <xdr:col>20</xdr:col>
      <xdr:colOff>38100</xdr:colOff>
      <xdr:row>78</xdr:row>
      <xdr:rowOff>73868</xdr:rowOff>
    </xdr:to>
    <xdr:sp macro="" textlink="">
      <xdr:nvSpPr>
        <xdr:cNvPr id="199" name="楕円 198"/>
        <xdr:cNvSpPr/>
      </xdr:nvSpPr>
      <xdr:spPr>
        <a:xfrm>
          <a:off x="3746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64995</xdr:rowOff>
    </xdr:from>
    <xdr:ext cx="469744" cy="259045"/>
    <xdr:sp macro="" textlink="">
      <xdr:nvSpPr>
        <xdr:cNvPr id="200" name="テキスト ボックス 199"/>
        <xdr:cNvSpPr txBox="1"/>
      </xdr:nvSpPr>
      <xdr:spPr>
        <a:xfrm>
          <a:off x="3562428"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164612</xdr:rowOff>
    </xdr:from>
    <xdr:to>
      <xdr:col>15</xdr:col>
      <xdr:colOff>101600</xdr:colOff>
      <xdr:row>78</xdr:row>
      <xdr:rowOff>94762</xdr:rowOff>
    </xdr:to>
    <xdr:sp macro="" textlink="">
      <xdr:nvSpPr>
        <xdr:cNvPr id="201" name="楕円 200"/>
        <xdr:cNvSpPr/>
      </xdr:nvSpPr>
      <xdr:spPr>
        <a:xfrm>
          <a:off x="2857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85889</xdr:rowOff>
    </xdr:from>
    <xdr:ext cx="469744" cy="259045"/>
    <xdr:sp macro="" textlink="">
      <xdr:nvSpPr>
        <xdr:cNvPr id="202" name="テキスト ボックス 201"/>
        <xdr:cNvSpPr txBox="1"/>
      </xdr:nvSpPr>
      <xdr:spPr>
        <a:xfrm>
          <a:off x="2673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171059</xdr:rowOff>
    </xdr:from>
    <xdr:to>
      <xdr:col>10</xdr:col>
      <xdr:colOff>165100</xdr:colOff>
      <xdr:row>78</xdr:row>
      <xdr:rowOff>101209</xdr:rowOff>
    </xdr:to>
    <xdr:sp macro="" textlink="">
      <xdr:nvSpPr>
        <xdr:cNvPr id="203" name="楕円 202"/>
        <xdr:cNvSpPr/>
      </xdr:nvSpPr>
      <xdr:spPr>
        <a:xfrm>
          <a:off x="1968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92336</xdr:rowOff>
    </xdr:from>
    <xdr:ext cx="469744" cy="259045"/>
    <xdr:sp macro="" textlink="">
      <xdr:nvSpPr>
        <xdr:cNvPr id="204" name="テキスト ボックス 203"/>
        <xdr:cNvSpPr txBox="1"/>
      </xdr:nvSpPr>
      <xdr:spPr>
        <a:xfrm>
          <a:off x="1784428"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164337</xdr:rowOff>
    </xdr:from>
    <xdr:to>
      <xdr:col>6</xdr:col>
      <xdr:colOff>38100</xdr:colOff>
      <xdr:row>78</xdr:row>
      <xdr:rowOff>94487</xdr:rowOff>
    </xdr:to>
    <xdr:sp macro="" textlink="">
      <xdr:nvSpPr>
        <xdr:cNvPr id="205" name="楕円 204"/>
        <xdr:cNvSpPr/>
      </xdr:nvSpPr>
      <xdr:spPr>
        <a:xfrm>
          <a:off x="1079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85614</xdr:rowOff>
    </xdr:from>
    <xdr:ext cx="469744" cy="259045"/>
    <xdr:sp macro="" textlink="">
      <xdr:nvSpPr>
        <xdr:cNvPr id="206" name="テキスト ボックス 205"/>
        <xdr:cNvSpPr txBox="1"/>
      </xdr:nvSpPr>
      <xdr:spPr>
        <a:xfrm>
          <a:off x="895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89700</xdr:rowOff>
    </xdr:from>
    <xdr:to>
      <xdr:col>24</xdr:col>
      <xdr:colOff>63500</xdr:colOff>
      <xdr:row>97</xdr:row>
      <xdr:rowOff>131801</xdr:rowOff>
    </xdr:to>
    <xdr:cxnSp macro="">
      <xdr:nvCxnSpPr>
        <xdr:cNvPr id="236" name="直線コネクタ 235"/>
        <xdr:cNvCxnSpPr/>
      </xdr:nvCxnSpPr>
      <xdr:spPr>
        <a:xfrm flipV="1">
          <a:off x="3797300" y="16720350"/>
          <a:ext cx="8382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131801</xdr:rowOff>
    </xdr:from>
    <xdr:to>
      <xdr:col>19</xdr:col>
      <xdr:colOff>177800</xdr:colOff>
      <xdr:row>97</xdr:row>
      <xdr:rowOff>149555</xdr:rowOff>
    </xdr:to>
    <xdr:cxnSp macro="">
      <xdr:nvCxnSpPr>
        <xdr:cNvPr id="239" name="直線コネクタ 238"/>
        <xdr:cNvCxnSpPr/>
      </xdr:nvCxnSpPr>
      <xdr:spPr>
        <a:xfrm flipV="1">
          <a:off x="2908300" y="1676245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149555</xdr:rowOff>
    </xdr:from>
    <xdr:to>
      <xdr:col>15</xdr:col>
      <xdr:colOff>50800</xdr:colOff>
      <xdr:row>97</xdr:row>
      <xdr:rowOff>169050</xdr:rowOff>
    </xdr:to>
    <xdr:cxnSp macro="">
      <xdr:nvCxnSpPr>
        <xdr:cNvPr id="242" name="直線コネクタ 241"/>
        <xdr:cNvCxnSpPr/>
      </xdr:nvCxnSpPr>
      <xdr:spPr>
        <a:xfrm flipV="1">
          <a:off x="2019300" y="16780205"/>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169050</xdr:rowOff>
    </xdr:from>
    <xdr:to>
      <xdr:col>10</xdr:col>
      <xdr:colOff>114300</xdr:colOff>
      <xdr:row>98</xdr:row>
      <xdr:rowOff>73076</xdr:rowOff>
    </xdr:to>
    <xdr:cxnSp macro="">
      <xdr:nvCxnSpPr>
        <xdr:cNvPr id="245" name="直線コネクタ 244"/>
        <xdr:cNvCxnSpPr/>
      </xdr:nvCxnSpPr>
      <xdr:spPr>
        <a:xfrm flipV="1">
          <a:off x="1130300" y="16799700"/>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38900</xdr:rowOff>
    </xdr:from>
    <xdr:to>
      <xdr:col>24</xdr:col>
      <xdr:colOff>114300</xdr:colOff>
      <xdr:row>97</xdr:row>
      <xdr:rowOff>140500</xdr:rowOff>
    </xdr:to>
    <xdr:sp macro="" textlink="">
      <xdr:nvSpPr>
        <xdr:cNvPr id="255" name="楕円 254"/>
        <xdr:cNvSpPr/>
      </xdr:nvSpPr>
      <xdr:spPr>
        <a:xfrm>
          <a:off x="4584700" y="166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17327</xdr:rowOff>
    </xdr:from>
    <xdr:ext cx="534377" cy="259045"/>
    <xdr:sp macro="" textlink="">
      <xdr:nvSpPr>
        <xdr:cNvPr id="256" name="扶助費該当値テキスト"/>
        <xdr:cNvSpPr txBox="1"/>
      </xdr:nvSpPr>
      <xdr:spPr>
        <a:xfrm>
          <a:off x="4686300" y="166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81001</xdr:rowOff>
    </xdr:from>
    <xdr:to>
      <xdr:col>20</xdr:col>
      <xdr:colOff>38100</xdr:colOff>
      <xdr:row>98</xdr:row>
      <xdr:rowOff>11151</xdr:rowOff>
    </xdr:to>
    <xdr:sp macro="" textlink="">
      <xdr:nvSpPr>
        <xdr:cNvPr id="257" name="楕円 256"/>
        <xdr:cNvSpPr/>
      </xdr:nvSpPr>
      <xdr:spPr>
        <a:xfrm>
          <a:off x="3746500" y="167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2278</xdr:rowOff>
    </xdr:from>
    <xdr:ext cx="534377" cy="259045"/>
    <xdr:sp macro="" textlink="">
      <xdr:nvSpPr>
        <xdr:cNvPr id="258" name="テキスト ボックス 257"/>
        <xdr:cNvSpPr txBox="1"/>
      </xdr:nvSpPr>
      <xdr:spPr>
        <a:xfrm>
          <a:off x="3530111" y="168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98755</xdr:rowOff>
    </xdr:from>
    <xdr:to>
      <xdr:col>15</xdr:col>
      <xdr:colOff>101600</xdr:colOff>
      <xdr:row>98</xdr:row>
      <xdr:rowOff>28905</xdr:rowOff>
    </xdr:to>
    <xdr:sp macro="" textlink="">
      <xdr:nvSpPr>
        <xdr:cNvPr id="259" name="楕円 258"/>
        <xdr:cNvSpPr/>
      </xdr:nvSpPr>
      <xdr:spPr>
        <a:xfrm>
          <a:off x="2857500" y="16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20032</xdr:rowOff>
    </xdr:from>
    <xdr:ext cx="534377" cy="259045"/>
    <xdr:sp macro="" textlink="">
      <xdr:nvSpPr>
        <xdr:cNvPr id="260" name="テキスト ボックス 259"/>
        <xdr:cNvSpPr txBox="1"/>
      </xdr:nvSpPr>
      <xdr:spPr>
        <a:xfrm>
          <a:off x="2641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118250</xdr:rowOff>
    </xdr:from>
    <xdr:to>
      <xdr:col>10</xdr:col>
      <xdr:colOff>165100</xdr:colOff>
      <xdr:row>98</xdr:row>
      <xdr:rowOff>48400</xdr:rowOff>
    </xdr:to>
    <xdr:sp macro="" textlink="">
      <xdr:nvSpPr>
        <xdr:cNvPr id="261" name="楕円 260"/>
        <xdr:cNvSpPr/>
      </xdr:nvSpPr>
      <xdr:spPr>
        <a:xfrm>
          <a:off x="1968500" y="167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39527</xdr:rowOff>
    </xdr:from>
    <xdr:ext cx="534377" cy="259045"/>
    <xdr:sp macro="" textlink="">
      <xdr:nvSpPr>
        <xdr:cNvPr id="262" name="テキスト ボックス 261"/>
        <xdr:cNvSpPr txBox="1"/>
      </xdr:nvSpPr>
      <xdr:spPr>
        <a:xfrm>
          <a:off x="1752111" y="168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22276</xdr:rowOff>
    </xdr:from>
    <xdr:to>
      <xdr:col>6</xdr:col>
      <xdr:colOff>38100</xdr:colOff>
      <xdr:row>98</xdr:row>
      <xdr:rowOff>123876</xdr:rowOff>
    </xdr:to>
    <xdr:sp macro="" textlink="">
      <xdr:nvSpPr>
        <xdr:cNvPr id="263" name="楕円 262"/>
        <xdr:cNvSpPr/>
      </xdr:nvSpPr>
      <xdr:spPr>
        <a:xfrm>
          <a:off x="1079500" y="1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115003</xdr:rowOff>
    </xdr:from>
    <xdr:ext cx="534377" cy="259045"/>
    <xdr:sp macro="" textlink="">
      <xdr:nvSpPr>
        <xdr:cNvPr id="264" name="テキスト ボックス 263"/>
        <xdr:cNvSpPr txBox="1"/>
      </xdr:nvSpPr>
      <xdr:spPr>
        <a:xfrm>
          <a:off x="863111" y="1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63448</xdr:rowOff>
    </xdr:from>
    <xdr:to>
      <xdr:col>55</xdr:col>
      <xdr:colOff>0</xdr:colOff>
      <xdr:row>37</xdr:row>
      <xdr:rowOff>133671</xdr:rowOff>
    </xdr:to>
    <xdr:cxnSp macro="">
      <xdr:nvCxnSpPr>
        <xdr:cNvPr id="297" name="直線コネクタ 296"/>
        <xdr:cNvCxnSpPr/>
      </xdr:nvCxnSpPr>
      <xdr:spPr>
        <a:xfrm flipV="1">
          <a:off x="9639300" y="6407098"/>
          <a:ext cx="838200" cy="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129199</xdr:rowOff>
    </xdr:from>
    <xdr:to>
      <xdr:col>50</xdr:col>
      <xdr:colOff>114300</xdr:colOff>
      <xdr:row>37</xdr:row>
      <xdr:rowOff>133671</xdr:rowOff>
    </xdr:to>
    <xdr:cxnSp macro="">
      <xdr:nvCxnSpPr>
        <xdr:cNvPr id="300" name="直線コネクタ 299"/>
        <xdr:cNvCxnSpPr/>
      </xdr:nvCxnSpPr>
      <xdr:spPr>
        <a:xfrm>
          <a:off x="8750300" y="6472849"/>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129199</xdr:rowOff>
    </xdr:from>
    <xdr:to>
      <xdr:col>45</xdr:col>
      <xdr:colOff>177800</xdr:colOff>
      <xdr:row>37</xdr:row>
      <xdr:rowOff>143886</xdr:rowOff>
    </xdr:to>
    <xdr:cxnSp macro="">
      <xdr:nvCxnSpPr>
        <xdr:cNvPr id="303" name="直線コネクタ 302"/>
        <xdr:cNvCxnSpPr/>
      </xdr:nvCxnSpPr>
      <xdr:spPr>
        <a:xfrm flipV="1">
          <a:off x="7861300" y="647284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143886</xdr:rowOff>
    </xdr:from>
    <xdr:to>
      <xdr:col>41</xdr:col>
      <xdr:colOff>50800</xdr:colOff>
      <xdr:row>37</xdr:row>
      <xdr:rowOff>152988</xdr:rowOff>
    </xdr:to>
    <xdr:cxnSp macro="">
      <xdr:nvCxnSpPr>
        <xdr:cNvPr id="306" name="直線コネクタ 305"/>
        <xdr:cNvCxnSpPr/>
      </xdr:nvCxnSpPr>
      <xdr:spPr>
        <a:xfrm flipV="1">
          <a:off x="6972300" y="6487536"/>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12648</xdr:rowOff>
    </xdr:from>
    <xdr:to>
      <xdr:col>55</xdr:col>
      <xdr:colOff>50800</xdr:colOff>
      <xdr:row>37</xdr:row>
      <xdr:rowOff>114248</xdr:rowOff>
    </xdr:to>
    <xdr:sp macro="" textlink="">
      <xdr:nvSpPr>
        <xdr:cNvPr id="316" name="楕円 315"/>
        <xdr:cNvSpPr/>
      </xdr:nvSpPr>
      <xdr:spPr>
        <a:xfrm>
          <a:off x="10426700" y="6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162525</xdr:rowOff>
    </xdr:from>
    <xdr:ext cx="534377" cy="259045"/>
    <xdr:sp macro="" textlink="">
      <xdr:nvSpPr>
        <xdr:cNvPr id="317" name="補助費等該当値テキスト"/>
        <xdr:cNvSpPr txBox="1"/>
      </xdr:nvSpPr>
      <xdr:spPr>
        <a:xfrm>
          <a:off x="10528300" y="63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82871</xdr:rowOff>
    </xdr:from>
    <xdr:to>
      <xdr:col>50</xdr:col>
      <xdr:colOff>165100</xdr:colOff>
      <xdr:row>38</xdr:row>
      <xdr:rowOff>13021</xdr:rowOff>
    </xdr:to>
    <xdr:sp macro="" textlink="">
      <xdr:nvSpPr>
        <xdr:cNvPr id="318" name="楕円 317"/>
        <xdr:cNvSpPr/>
      </xdr:nvSpPr>
      <xdr:spPr>
        <a:xfrm>
          <a:off x="9588500" y="64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4148</xdr:rowOff>
    </xdr:from>
    <xdr:ext cx="534377" cy="259045"/>
    <xdr:sp macro="" textlink="">
      <xdr:nvSpPr>
        <xdr:cNvPr id="319" name="テキスト ボックス 318"/>
        <xdr:cNvSpPr txBox="1"/>
      </xdr:nvSpPr>
      <xdr:spPr>
        <a:xfrm>
          <a:off x="9372111" y="65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78399</xdr:rowOff>
    </xdr:from>
    <xdr:to>
      <xdr:col>46</xdr:col>
      <xdr:colOff>38100</xdr:colOff>
      <xdr:row>38</xdr:row>
      <xdr:rowOff>8548</xdr:rowOff>
    </xdr:to>
    <xdr:sp macro="" textlink="">
      <xdr:nvSpPr>
        <xdr:cNvPr id="320" name="楕円 319"/>
        <xdr:cNvSpPr/>
      </xdr:nvSpPr>
      <xdr:spPr>
        <a:xfrm>
          <a:off x="8699500" y="6422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171125</xdr:rowOff>
    </xdr:from>
    <xdr:ext cx="534377" cy="259045"/>
    <xdr:sp macro="" textlink="">
      <xdr:nvSpPr>
        <xdr:cNvPr id="321" name="テキスト ボックス 320"/>
        <xdr:cNvSpPr txBox="1"/>
      </xdr:nvSpPr>
      <xdr:spPr>
        <a:xfrm>
          <a:off x="8483111" y="65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93086</xdr:rowOff>
    </xdr:from>
    <xdr:to>
      <xdr:col>41</xdr:col>
      <xdr:colOff>101600</xdr:colOff>
      <xdr:row>38</xdr:row>
      <xdr:rowOff>23236</xdr:rowOff>
    </xdr:to>
    <xdr:sp macro="" textlink="">
      <xdr:nvSpPr>
        <xdr:cNvPr id="322" name="楕円 321"/>
        <xdr:cNvSpPr/>
      </xdr:nvSpPr>
      <xdr:spPr>
        <a:xfrm>
          <a:off x="7810500" y="64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14364</xdr:rowOff>
    </xdr:from>
    <xdr:ext cx="534377" cy="259045"/>
    <xdr:sp macro="" textlink="">
      <xdr:nvSpPr>
        <xdr:cNvPr id="323" name="テキスト ボックス 322"/>
        <xdr:cNvSpPr txBox="1"/>
      </xdr:nvSpPr>
      <xdr:spPr>
        <a:xfrm>
          <a:off x="7594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102188</xdr:rowOff>
    </xdr:from>
    <xdr:to>
      <xdr:col>36</xdr:col>
      <xdr:colOff>165100</xdr:colOff>
      <xdr:row>38</xdr:row>
      <xdr:rowOff>32338</xdr:rowOff>
    </xdr:to>
    <xdr:sp macro="" textlink="">
      <xdr:nvSpPr>
        <xdr:cNvPr id="324" name="楕円 323"/>
        <xdr:cNvSpPr/>
      </xdr:nvSpPr>
      <xdr:spPr>
        <a:xfrm>
          <a:off x="6921500" y="64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23465</xdr:rowOff>
    </xdr:from>
    <xdr:ext cx="534377" cy="259045"/>
    <xdr:sp macro="" textlink="">
      <xdr:nvSpPr>
        <xdr:cNvPr id="325" name="テキスト ボックス 324"/>
        <xdr:cNvSpPr txBox="1"/>
      </xdr:nvSpPr>
      <xdr:spPr>
        <a:xfrm>
          <a:off x="6705111" y="65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63020</xdr:rowOff>
    </xdr:from>
    <xdr:to>
      <xdr:col>55</xdr:col>
      <xdr:colOff>0</xdr:colOff>
      <xdr:row>57</xdr:row>
      <xdr:rowOff>117701</xdr:rowOff>
    </xdr:to>
    <xdr:cxnSp macro="">
      <xdr:nvCxnSpPr>
        <xdr:cNvPr id="354" name="直線コネクタ 353"/>
        <xdr:cNvCxnSpPr/>
      </xdr:nvCxnSpPr>
      <xdr:spPr>
        <a:xfrm flipV="1">
          <a:off x="9639300" y="9835670"/>
          <a:ext cx="8382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95069</xdr:rowOff>
    </xdr:from>
    <xdr:to>
      <xdr:col>50</xdr:col>
      <xdr:colOff>114300</xdr:colOff>
      <xdr:row>57</xdr:row>
      <xdr:rowOff>117701</xdr:rowOff>
    </xdr:to>
    <xdr:cxnSp macro="">
      <xdr:nvCxnSpPr>
        <xdr:cNvPr id="357" name="直線コネクタ 356"/>
        <xdr:cNvCxnSpPr/>
      </xdr:nvCxnSpPr>
      <xdr:spPr>
        <a:xfrm>
          <a:off x="8750300" y="9524819"/>
          <a:ext cx="889000" cy="3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95069</xdr:rowOff>
    </xdr:from>
    <xdr:to>
      <xdr:col>45</xdr:col>
      <xdr:colOff>177800</xdr:colOff>
      <xdr:row>57</xdr:row>
      <xdr:rowOff>65131</xdr:rowOff>
    </xdr:to>
    <xdr:cxnSp macro="">
      <xdr:nvCxnSpPr>
        <xdr:cNvPr id="360" name="直線コネクタ 359"/>
        <xdr:cNvCxnSpPr/>
      </xdr:nvCxnSpPr>
      <xdr:spPr>
        <a:xfrm flipV="1">
          <a:off x="7861300" y="9524819"/>
          <a:ext cx="889000" cy="3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65131</xdr:rowOff>
    </xdr:from>
    <xdr:to>
      <xdr:col>41</xdr:col>
      <xdr:colOff>50800</xdr:colOff>
      <xdr:row>57</xdr:row>
      <xdr:rowOff>81080</xdr:rowOff>
    </xdr:to>
    <xdr:cxnSp macro="">
      <xdr:nvCxnSpPr>
        <xdr:cNvPr id="363" name="直線コネクタ 362"/>
        <xdr:cNvCxnSpPr/>
      </xdr:nvCxnSpPr>
      <xdr:spPr>
        <a:xfrm flipV="1">
          <a:off x="6972300" y="9837781"/>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12220</xdr:rowOff>
    </xdr:from>
    <xdr:to>
      <xdr:col>55</xdr:col>
      <xdr:colOff>50800</xdr:colOff>
      <xdr:row>57</xdr:row>
      <xdr:rowOff>113820</xdr:rowOff>
    </xdr:to>
    <xdr:sp macro="" textlink="">
      <xdr:nvSpPr>
        <xdr:cNvPr id="373" name="楕円 372"/>
        <xdr:cNvSpPr/>
      </xdr:nvSpPr>
      <xdr:spPr>
        <a:xfrm>
          <a:off x="10426700" y="97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162097</xdr:rowOff>
    </xdr:from>
    <xdr:ext cx="534377" cy="259045"/>
    <xdr:sp macro="" textlink="">
      <xdr:nvSpPr>
        <xdr:cNvPr id="374" name="普通建設事業費該当値テキスト"/>
        <xdr:cNvSpPr txBox="1"/>
      </xdr:nvSpPr>
      <xdr:spPr>
        <a:xfrm>
          <a:off x="10528300" y="97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66901</xdr:rowOff>
    </xdr:from>
    <xdr:to>
      <xdr:col>50</xdr:col>
      <xdr:colOff>165100</xdr:colOff>
      <xdr:row>57</xdr:row>
      <xdr:rowOff>168501</xdr:rowOff>
    </xdr:to>
    <xdr:sp macro="" textlink="">
      <xdr:nvSpPr>
        <xdr:cNvPr id="375" name="楕円 374"/>
        <xdr:cNvSpPr/>
      </xdr:nvSpPr>
      <xdr:spPr>
        <a:xfrm>
          <a:off x="9588500" y="98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159628</xdr:rowOff>
    </xdr:from>
    <xdr:ext cx="534377" cy="259045"/>
    <xdr:sp macro="" textlink="">
      <xdr:nvSpPr>
        <xdr:cNvPr id="376" name="テキスト ボックス 375"/>
        <xdr:cNvSpPr txBox="1"/>
      </xdr:nvSpPr>
      <xdr:spPr>
        <a:xfrm>
          <a:off x="9372111" y="99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44269</xdr:rowOff>
    </xdr:from>
    <xdr:to>
      <xdr:col>46</xdr:col>
      <xdr:colOff>38100</xdr:colOff>
      <xdr:row>55</xdr:row>
      <xdr:rowOff>145869</xdr:rowOff>
    </xdr:to>
    <xdr:sp macro="" textlink="">
      <xdr:nvSpPr>
        <xdr:cNvPr id="377" name="楕円 376"/>
        <xdr:cNvSpPr/>
      </xdr:nvSpPr>
      <xdr:spPr>
        <a:xfrm>
          <a:off x="8699500" y="94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162396</xdr:rowOff>
    </xdr:from>
    <xdr:ext cx="534377" cy="259045"/>
    <xdr:sp macro="" textlink="">
      <xdr:nvSpPr>
        <xdr:cNvPr id="378" name="テキスト ボックス 377"/>
        <xdr:cNvSpPr txBox="1"/>
      </xdr:nvSpPr>
      <xdr:spPr>
        <a:xfrm>
          <a:off x="8483111" y="92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14331</xdr:rowOff>
    </xdr:from>
    <xdr:to>
      <xdr:col>41</xdr:col>
      <xdr:colOff>101600</xdr:colOff>
      <xdr:row>57</xdr:row>
      <xdr:rowOff>115931</xdr:rowOff>
    </xdr:to>
    <xdr:sp macro="" textlink="">
      <xdr:nvSpPr>
        <xdr:cNvPr id="379" name="楕円 378"/>
        <xdr:cNvSpPr/>
      </xdr:nvSpPr>
      <xdr:spPr>
        <a:xfrm>
          <a:off x="7810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107058</xdr:rowOff>
    </xdr:from>
    <xdr:ext cx="534377" cy="259045"/>
    <xdr:sp macro="" textlink="">
      <xdr:nvSpPr>
        <xdr:cNvPr id="380" name="テキスト ボックス 379"/>
        <xdr:cNvSpPr txBox="1"/>
      </xdr:nvSpPr>
      <xdr:spPr>
        <a:xfrm>
          <a:off x="7594111" y="98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30280</xdr:rowOff>
    </xdr:from>
    <xdr:to>
      <xdr:col>36</xdr:col>
      <xdr:colOff>165100</xdr:colOff>
      <xdr:row>57</xdr:row>
      <xdr:rowOff>131880</xdr:rowOff>
    </xdr:to>
    <xdr:sp macro="" textlink="">
      <xdr:nvSpPr>
        <xdr:cNvPr id="381" name="楕円 380"/>
        <xdr:cNvSpPr/>
      </xdr:nvSpPr>
      <xdr:spPr>
        <a:xfrm>
          <a:off x="6921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123007</xdr:rowOff>
    </xdr:from>
    <xdr:ext cx="534377" cy="259045"/>
    <xdr:sp macro="" textlink="">
      <xdr:nvSpPr>
        <xdr:cNvPr id="382" name="テキスト ボックス 381"/>
        <xdr:cNvSpPr txBox="1"/>
      </xdr:nvSpPr>
      <xdr:spPr>
        <a:xfrm>
          <a:off x="6705111"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169507</xdr:rowOff>
    </xdr:from>
    <xdr:to>
      <xdr:col>55</xdr:col>
      <xdr:colOff>0</xdr:colOff>
      <xdr:row>78</xdr:row>
      <xdr:rowOff>170295</xdr:rowOff>
    </xdr:to>
    <xdr:cxnSp macro="">
      <xdr:nvCxnSpPr>
        <xdr:cNvPr id="411" name="直線コネクタ 410"/>
        <xdr:cNvCxnSpPr/>
      </xdr:nvCxnSpPr>
      <xdr:spPr>
        <a:xfrm flipV="1">
          <a:off x="9639300" y="13542607"/>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170295</xdr:rowOff>
    </xdr:from>
    <xdr:to>
      <xdr:col>50</xdr:col>
      <xdr:colOff>114300</xdr:colOff>
      <xdr:row>79</xdr:row>
      <xdr:rowOff>12497</xdr:rowOff>
    </xdr:to>
    <xdr:cxnSp macro="">
      <xdr:nvCxnSpPr>
        <xdr:cNvPr id="414" name="直線コネクタ 413"/>
        <xdr:cNvCxnSpPr/>
      </xdr:nvCxnSpPr>
      <xdr:spPr>
        <a:xfrm flipV="1">
          <a:off x="8750300" y="1354339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168708</xdr:rowOff>
    </xdr:from>
    <xdr:to>
      <xdr:col>45</xdr:col>
      <xdr:colOff>177800</xdr:colOff>
      <xdr:row>79</xdr:row>
      <xdr:rowOff>12497</xdr:rowOff>
    </xdr:to>
    <xdr:cxnSp macro="">
      <xdr:nvCxnSpPr>
        <xdr:cNvPr id="417" name="直線コネクタ 416"/>
        <xdr:cNvCxnSpPr/>
      </xdr:nvCxnSpPr>
      <xdr:spPr>
        <a:xfrm>
          <a:off x="7861300" y="13541808"/>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114745</xdr:rowOff>
    </xdr:from>
    <xdr:to>
      <xdr:col>41</xdr:col>
      <xdr:colOff>50800</xdr:colOff>
      <xdr:row>78</xdr:row>
      <xdr:rowOff>168708</xdr:rowOff>
    </xdr:to>
    <xdr:cxnSp macro="">
      <xdr:nvCxnSpPr>
        <xdr:cNvPr id="420" name="直線コネクタ 419"/>
        <xdr:cNvCxnSpPr/>
      </xdr:nvCxnSpPr>
      <xdr:spPr>
        <a:xfrm>
          <a:off x="6972300" y="13487845"/>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118707</xdr:rowOff>
    </xdr:from>
    <xdr:to>
      <xdr:col>55</xdr:col>
      <xdr:colOff>50800</xdr:colOff>
      <xdr:row>79</xdr:row>
      <xdr:rowOff>48857</xdr:rowOff>
    </xdr:to>
    <xdr:sp macro="" textlink="">
      <xdr:nvSpPr>
        <xdr:cNvPr id="430" name="楕円 429"/>
        <xdr:cNvSpPr/>
      </xdr:nvSpPr>
      <xdr:spPr>
        <a:xfrm>
          <a:off x="10426700" y="134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33634</xdr:rowOff>
    </xdr:from>
    <xdr:ext cx="469744" cy="259045"/>
    <xdr:sp macro="" textlink="">
      <xdr:nvSpPr>
        <xdr:cNvPr id="431" name="普通建設事業費 （ うち新規整備　）該当値テキスト"/>
        <xdr:cNvSpPr txBox="1"/>
      </xdr:nvSpPr>
      <xdr:spPr>
        <a:xfrm>
          <a:off x="10528300" y="1340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119495</xdr:rowOff>
    </xdr:from>
    <xdr:to>
      <xdr:col>50</xdr:col>
      <xdr:colOff>165100</xdr:colOff>
      <xdr:row>79</xdr:row>
      <xdr:rowOff>49645</xdr:rowOff>
    </xdr:to>
    <xdr:sp macro="" textlink="">
      <xdr:nvSpPr>
        <xdr:cNvPr id="432" name="楕円 431"/>
        <xdr:cNvSpPr/>
      </xdr:nvSpPr>
      <xdr:spPr>
        <a:xfrm>
          <a:off x="9588500" y="134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40772</xdr:rowOff>
    </xdr:from>
    <xdr:ext cx="469744" cy="259045"/>
    <xdr:sp macro="" textlink="">
      <xdr:nvSpPr>
        <xdr:cNvPr id="433" name="テキスト ボックス 432"/>
        <xdr:cNvSpPr txBox="1"/>
      </xdr:nvSpPr>
      <xdr:spPr>
        <a:xfrm>
          <a:off x="9404428" y="135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133147</xdr:rowOff>
    </xdr:from>
    <xdr:to>
      <xdr:col>46</xdr:col>
      <xdr:colOff>38100</xdr:colOff>
      <xdr:row>79</xdr:row>
      <xdr:rowOff>63297</xdr:rowOff>
    </xdr:to>
    <xdr:sp macro="" textlink="">
      <xdr:nvSpPr>
        <xdr:cNvPr id="434" name="楕円 433"/>
        <xdr:cNvSpPr/>
      </xdr:nvSpPr>
      <xdr:spPr>
        <a:xfrm>
          <a:off x="8699500" y="135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54424</xdr:rowOff>
    </xdr:from>
    <xdr:ext cx="469744" cy="259045"/>
    <xdr:sp macro="" textlink="">
      <xdr:nvSpPr>
        <xdr:cNvPr id="435" name="テキスト ボックス 434"/>
        <xdr:cNvSpPr txBox="1"/>
      </xdr:nvSpPr>
      <xdr:spPr>
        <a:xfrm>
          <a:off x="8515428" y="135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117908</xdr:rowOff>
    </xdr:from>
    <xdr:to>
      <xdr:col>41</xdr:col>
      <xdr:colOff>101600</xdr:colOff>
      <xdr:row>79</xdr:row>
      <xdr:rowOff>48058</xdr:rowOff>
    </xdr:to>
    <xdr:sp macro="" textlink="">
      <xdr:nvSpPr>
        <xdr:cNvPr id="436" name="楕円 435"/>
        <xdr:cNvSpPr/>
      </xdr:nvSpPr>
      <xdr:spPr>
        <a:xfrm>
          <a:off x="7810500" y="134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39185</xdr:rowOff>
    </xdr:from>
    <xdr:ext cx="469744" cy="259045"/>
    <xdr:sp macro="" textlink="">
      <xdr:nvSpPr>
        <xdr:cNvPr id="437" name="テキスト ボックス 436"/>
        <xdr:cNvSpPr txBox="1"/>
      </xdr:nvSpPr>
      <xdr:spPr>
        <a:xfrm>
          <a:off x="7626428" y="1358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63945</xdr:rowOff>
    </xdr:from>
    <xdr:to>
      <xdr:col>36</xdr:col>
      <xdr:colOff>165100</xdr:colOff>
      <xdr:row>78</xdr:row>
      <xdr:rowOff>165545</xdr:rowOff>
    </xdr:to>
    <xdr:sp macro="" textlink="">
      <xdr:nvSpPr>
        <xdr:cNvPr id="438" name="楕円 437"/>
        <xdr:cNvSpPr/>
      </xdr:nvSpPr>
      <xdr:spPr>
        <a:xfrm>
          <a:off x="6921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156672</xdr:rowOff>
    </xdr:from>
    <xdr:ext cx="469744" cy="259045"/>
    <xdr:sp macro="" textlink="">
      <xdr:nvSpPr>
        <xdr:cNvPr id="439" name="テキスト ボックス 438"/>
        <xdr:cNvSpPr txBox="1"/>
      </xdr:nvSpPr>
      <xdr:spPr>
        <a:xfrm>
          <a:off x="6737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2806</xdr:rowOff>
    </xdr:from>
    <xdr:to>
      <xdr:col>55</xdr:col>
      <xdr:colOff>0</xdr:colOff>
      <xdr:row>96</xdr:row>
      <xdr:rowOff>38754</xdr:rowOff>
    </xdr:to>
    <xdr:cxnSp macro="">
      <xdr:nvCxnSpPr>
        <xdr:cNvPr id="468" name="直線コネクタ 467"/>
        <xdr:cNvCxnSpPr/>
      </xdr:nvCxnSpPr>
      <xdr:spPr>
        <a:xfrm flipV="1">
          <a:off x="9639300" y="16462006"/>
          <a:ext cx="8382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120174</xdr:rowOff>
    </xdr:from>
    <xdr:to>
      <xdr:col>50</xdr:col>
      <xdr:colOff>114300</xdr:colOff>
      <xdr:row>96</xdr:row>
      <xdr:rowOff>38754</xdr:rowOff>
    </xdr:to>
    <xdr:cxnSp macro="">
      <xdr:nvCxnSpPr>
        <xdr:cNvPr id="471" name="直線コネクタ 470"/>
        <xdr:cNvCxnSpPr/>
      </xdr:nvCxnSpPr>
      <xdr:spPr>
        <a:xfrm>
          <a:off x="8750300" y="15722124"/>
          <a:ext cx="889000" cy="77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120174</xdr:rowOff>
    </xdr:from>
    <xdr:to>
      <xdr:col>45</xdr:col>
      <xdr:colOff>177800</xdr:colOff>
      <xdr:row>96</xdr:row>
      <xdr:rowOff>104342</xdr:rowOff>
    </xdr:to>
    <xdr:cxnSp macro="">
      <xdr:nvCxnSpPr>
        <xdr:cNvPr id="474" name="直線コネクタ 473"/>
        <xdr:cNvCxnSpPr/>
      </xdr:nvCxnSpPr>
      <xdr:spPr>
        <a:xfrm flipV="1">
          <a:off x="7861300" y="15722124"/>
          <a:ext cx="889000" cy="8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104342</xdr:rowOff>
    </xdr:from>
    <xdr:to>
      <xdr:col>41</xdr:col>
      <xdr:colOff>50800</xdr:colOff>
      <xdr:row>98</xdr:row>
      <xdr:rowOff>84322</xdr:rowOff>
    </xdr:to>
    <xdr:cxnSp macro="">
      <xdr:nvCxnSpPr>
        <xdr:cNvPr id="477" name="直線コネクタ 476"/>
        <xdr:cNvCxnSpPr/>
      </xdr:nvCxnSpPr>
      <xdr:spPr>
        <a:xfrm flipV="1">
          <a:off x="6972300" y="16563542"/>
          <a:ext cx="889000" cy="3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123456</xdr:rowOff>
    </xdr:from>
    <xdr:to>
      <xdr:col>55</xdr:col>
      <xdr:colOff>50800</xdr:colOff>
      <xdr:row>96</xdr:row>
      <xdr:rowOff>53606</xdr:rowOff>
    </xdr:to>
    <xdr:sp macro="" textlink="">
      <xdr:nvSpPr>
        <xdr:cNvPr id="487" name="楕円 486"/>
        <xdr:cNvSpPr/>
      </xdr:nvSpPr>
      <xdr:spPr>
        <a:xfrm>
          <a:off x="10426700" y="16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146333</xdr:rowOff>
    </xdr:from>
    <xdr:ext cx="534377" cy="259045"/>
    <xdr:sp macro="" textlink="">
      <xdr:nvSpPr>
        <xdr:cNvPr id="488" name="普通建設事業費 （ うち更新整備　）該当値テキスト"/>
        <xdr:cNvSpPr txBox="1"/>
      </xdr:nvSpPr>
      <xdr:spPr>
        <a:xfrm>
          <a:off x="10528300" y="162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159404</xdr:rowOff>
    </xdr:from>
    <xdr:to>
      <xdr:col>50</xdr:col>
      <xdr:colOff>165100</xdr:colOff>
      <xdr:row>96</xdr:row>
      <xdr:rowOff>89554</xdr:rowOff>
    </xdr:to>
    <xdr:sp macro="" textlink="">
      <xdr:nvSpPr>
        <xdr:cNvPr id="489" name="楕円 488"/>
        <xdr:cNvSpPr/>
      </xdr:nvSpPr>
      <xdr:spPr>
        <a:xfrm>
          <a:off x="9588500" y="164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106081</xdr:rowOff>
    </xdr:from>
    <xdr:ext cx="534377" cy="259045"/>
    <xdr:sp macro="" textlink="">
      <xdr:nvSpPr>
        <xdr:cNvPr id="490" name="テキスト ボックス 489"/>
        <xdr:cNvSpPr txBox="1"/>
      </xdr:nvSpPr>
      <xdr:spPr>
        <a:xfrm>
          <a:off x="9372111" y="162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69374</xdr:rowOff>
    </xdr:from>
    <xdr:to>
      <xdr:col>46</xdr:col>
      <xdr:colOff>38100</xdr:colOff>
      <xdr:row>91</xdr:row>
      <xdr:rowOff>170974</xdr:rowOff>
    </xdr:to>
    <xdr:sp macro="" textlink="">
      <xdr:nvSpPr>
        <xdr:cNvPr id="491" name="楕円 490"/>
        <xdr:cNvSpPr/>
      </xdr:nvSpPr>
      <xdr:spPr>
        <a:xfrm>
          <a:off x="8699500" y="156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16051</xdr:rowOff>
    </xdr:from>
    <xdr:ext cx="534377" cy="259045"/>
    <xdr:sp macro="" textlink="">
      <xdr:nvSpPr>
        <xdr:cNvPr id="492" name="テキスト ボックス 491"/>
        <xdr:cNvSpPr txBox="1"/>
      </xdr:nvSpPr>
      <xdr:spPr>
        <a:xfrm>
          <a:off x="8483111" y="154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53542</xdr:rowOff>
    </xdr:from>
    <xdr:to>
      <xdr:col>41</xdr:col>
      <xdr:colOff>101600</xdr:colOff>
      <xdr:row>96</xdr:row>
      <xdr:rowOff>155142</xdr:rowOff>
    </xdr:to>
    <xdr:sp macro="" textlink="">
      <xdr:nvSpPr>
        <xdr:cNvPr id="493" name="楕円 492"/>
        <xdr:cNvSpPr/>
      </xdr:nvSpPr>
      <xdr:spPr>
        <a:xfrm>
          <a:off x="7810500" y="165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219</xdr:rowOff>
    </xdr:from>
    <xdr:ext cx="534377" cy="259045"/>
    <xdr:sp macro="" textlink="">
      <xdr:nvSpPr>
        <xdr:cNvPr id="494" name="テキスト ボックス 493"/>
        <xdr:cNvSpPr txBox="1"/>
      </xdr:nvSpPr>
      <xdr:spPr>
        <a:xfrm>
          <a:off x="7594111" y="162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33522</xdr:rowOff>
    </xdr:from>
    <xdr:to>
      <xdr:col>36</xdr:col>
      <xdr:colOff>165100</xdr:colOff>
      <xdr:row>98</xdr:row>
      <xdr:rowOff>135122</xdr:rowOff>
    </xdr:to>
    <xdr:sp macro="" textlink="">
      <xdr:nvSpPr>
        <xdr:cNvPr id="495" name="楕円 494"/>
        <xdr:cNvSpPr/>
      </xdr:nvSpPr>
      <xdr:spPr>
        <a:xfrm>
          <a:off x="6921500" y="168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126249</xdr:rowOff>
    </xdr:from>
    <xdr:ext cx="469744" cy="259045"/>
    <xdr:sp macro="" textlink="">
      <xdr:nvSpPr>
        <xdr:cNvPr id="496" name="テキスト ボックス 495"/>
        <xdr:cNvSpPr txBox="1"/>
      </xdr:nvSpPr>
      <xdr:spPr>
        <a:xfrm>
          <a:off x="6737428" y="1692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36525</xdr:rowOff>
    </xdr:from>
    <xdr:to>
      <xdr:col>85</xdr:col>
      <xdr:colOff>127000</xdr:colOff>
      <xdr:row>39</xdr:row>
      <xdr:rowOff>44450</xdr:rowOff>
    </xdr:to>
    <xdr:cxnSp macro="">
      <xdr:nvCxnSpPr>
        <xdr:cNvPr id="525" name="直線コネクタ 524"/>
        <xdr:cNvCxnSpPr/>
      </xdr:nvCxnSpPr>
      <xdr:spPr>
        <a:xfrm flipV="1">
          <a:off x="15481300" y="672307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157175</xdr:rowOff>
    </xdr:from>
    <xdr:to>
      <xdr:col>85</xdr:col>
      <xdr:colOff>177800</xdr:colOff>
      <xdr:row>39</xdr:row>
      <xdr:rowOff>87325</xdr:rowOff>
    </xdr:to>
    <xdr:sp macro="" textlink="">
      <xdr:nvSpPr>
        <xdr:cNvPr id="544" name="楕円 543"/>
        <xdr:cNvSpPr/>
      </xdr:nvSpPr>
      <xdr:spPr>
        <a:xfrm>
          <a:off x="162687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72102</xdr:rowOff>
    </xdr:from>
    <xdr:ext cx="378565" cy="259045"/>
    <xdr:sp macro="" textlink="">
      <xdr:nvSpPr>
        <xdr:cNvPr id="545" name="災害復旧事業費該当値テキスト"/>
        <xdr:cNvSpPr txBox="1"/>
      </xdr:nvSpPr>
      <xdr:spPr>
        <a:xfrm>
          <a:off x="16370300" y="65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148132</xdr:rowOff>
    </xdr:from>
    <xdr:to>
      <xdr:col>85</xdr:col>
      <xdr:colOff>127000</xdr:colOff>
      <xdr:row>76</xdr:row>
      <xdr:rowOff>162153</xdr:rowOff>
    </xdr:to>
    <xdr:cxnSp macro="">
      <xdr:nvCxnSpPr>
        <xdr:cNvPr id="631" name="直線コネクタ 630"/>
        <xdr:cNvCxnSpPr/>
      </xdr:nvCxnSpPr>
      <xdr:spPr>
        <a:xfrm flipV="1">
          <a:off x="15481300" y="13178332"/>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127952</xdr:rowOff>
    </xdr:from>
    <xdr:to>
      <xdr:col>81</xdr:col>
      <xdr:colOff>50800</xdr:colOff>
      <xdr:row>76</xdr:row>
      <xdr:rowOff>162153</xdr:rowOff>
    </xdr:to>
    <xdr:cxnSp macro="">
      <xdr:nvCxnSpPr>
        <xdr:cNvPr id="634" name="直線コネクタ 633"/>
        <xdr:cNvCxnSpPr/>
      </xdr:nvCxnSpPr>
      <xdr:spPr>
        <a:xfrm>
          <a:off x="14592300" y="13158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110846</xdr:rowOff>
    </xdr:from>
    <xdr:to>
      <xdr:col>76</xdr:col>
      <xdr:colOff>114300</xdr:colOff>
      <xdr:row>76</xdr:row>
      <xdr:rowOff>127952</xdr:rowOff>
    </xdr:to>
    <xdr:cxnSp macro="">
      <xdr:nvCxnSpPr>
        <xdr:cNvPr id="637" name="直線コネクタ 636"/>
        <xdr:cNvCxnSpPr/>
      </xdr:nvCxnSpPr>
      <xdr:spPr>
        <a:xfrm>
          <a:off x="13703300" y="1314104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110846</xdr:rowOff>
    </xdr:from>
    <xdr:to>
      <xdr:col>71</xdr:col>
      <xdr:colOff>177800</xdr:colOff>
      <xdr:row>76</xdr:row>
      <xdr:rowOff>156414</xdr:rowOff>
    </xdr:to>
    <xdr:cxnSp macro="">
      <xdr:nvCxnSpPr>
        <xdr:cNvPr id="640" name="直線コネクタ 639"/>
        <xdr:cNvCxnSpPr/>
      </xdr:nvCxnSpPr>
      <xdr:spPr>
        <a:xfrm flipV="1">
          <a:off x="12814300" y="1314104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97332</xdr:rowOff>
    </xdr:from>
    <xdr:to>
      <xdr:col>85</xdr:col>
      <xdr:colOff>177800</xdr:colOff>
      <xdr:row>77</xdr:row>
      <xdr:rowOff>27482</xdr:rowOff>
    </xdr:to>
    <xdr:sp macro="" textlink="">
      <xdr:nvSpPr>
        <xdr:cNvPr id="650" name="楕円 649"/>
        <xdr:cNvSpPr/>
      </xdr:nvSpPr>
      <xdr:spPr>
        <a:xfrm>
          <a:off x="16268700" y="13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75759</xdr:rowOff>
    </xdr:from>
    <xdr:ext cx="534377" cy="259045"/>
    <xdr:sp macro="" textlink="">
      <xdr:nvSpPr>
        <xdr:cNvPr id="651" name="公債費該当値テキスト"/>
        <xdr:cNvSpPr txBox="1"/>
      </xdr:nvSpPr>
      <xdr:spPr>
        <a:xfrm>
          <a:off x="16370300" y="13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111353</xdr:rowOff>
    </xdr:from>
    <xdr:to>
      <xdr:col>81</xdr:col>
      <xdr:colOff>101600</xdr:colOff>
      <xdr:row>77</xdr:row>
      <xdr:rowOff>41503</xdr:rowOff>
    </xdr:to>
    <xdr:sp macro="" textlink="">
      <xdr:nvSpPr>
        <xdr:cNvPr id="652" name="楕円 651"/>
        <xdr:cNvSpPr/>
      </xdr:nvSpPr>
      <xdr:spPr>
        <a:xfrm>
          <a:off x="15430500" y="13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32630</xdr:rowOff>
    </xdr:from>
    <xdr:ext cx="534377" cy="259045"/>
    <xdr:sp macro="" textlink="">
      <xdr:nvSpPr>
        <xdr:cNvPr id="653" name="テキスト ボックス 652"/>
        <xdr:cNvSpPr txBox="1"/>
      </xdr:nvSpPr>
      <xdr:spPr>
        <a:xfrm>
          <a:off x="15214111" y="13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77152</xdr:rowOff>
    </xdr:from>
    <xdr:to>
      <xdr:col>76</xdr:col>
      <xdr:colOff>165100</xdr:colOff>
      <xdr:row>77</xdr:row>
      <xdr:rowOff>7302</xdr:rowOff>
    </xdr:to>
    <xdr:sp macro="" textlink="">
      <xdr:nvSpPr>
        <xdr:cNvPr id="654" name="楕円 653"/>
        <xdr:cNvSpPr/>
      </xdr:nvSpPr>
      <xdr:spPr>
        <a:xfrm>
          <a:off x="14541500" y="13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169879</xdr:rowOff>
    </xdr:from>
    <xdr:ext cx="534377" cy="259045"/>
    <xdr:sp macro="" textlink="">
      <xdr:nvSpPr>
        <xdr:cNvPr id="655" name="テキスト ボックス 654"/>
        <xdr:cNvSpPr txBox="1"/>
      </xdr:nvSpPr>
      <xdr:spPr>
        <a:xfrm>
          <a:off x="14325111" y="132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60046</xdr:rowOff>
    </xdr:from>
    <xdr:to>
      <xdr:col>72</xdr:col>
      <xdr:colOff>38100</xdr:colOff>
      <xdr:row>76</xdr:row>
      <xdr:rowOff>161646</xdr:rowOff>
    </xdr:to>
    <xdr:sp macro="" textlink="">
      <xdr:nvSpPr>
        <xdr:cNvPr id="656" name="楕円 655"/>
        <xdr:cNvSpPr/>
      </xdr:nvSpPr>
      <xdr:spPr>
        <a:xfrm>
          <a:off x="13652500" y="130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152773</xdr:rowOff>
    </xdr:from>
    <xdr:ext cx="534377" cy="259045"/>
    <xdr:sp macro="" textlink="">
      <xdr:nvSpPr>
        <xdr:cNvPr id="657" name="テキスト ボックス 656"/>
        <xdr:cNvSpPr txBox="1"/>
      </xdr:nvSpPr>
      <xdr:spPr>
        <a:xfrm>
          <a:off x="13436111" y="131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105614</xdr:rowOff>
    </xdr:from>
    <xdr:to>
      <xdr:col>67</xdr:col>
      <xdr:colOff>101600</xdr:colOff>
      <xdr:row>77</xdr:row>
      <xdr:rowOff>35764</xdr:rowOff>
    </xdr:to>
    <xdr:sp macro="" textlink="">
      <xdr:nvSpPr>
        <xdr:cNvPr id="658" name="楕円 657"/>
        <xdr:cNvSpPr/>
      </xdr:nvSpPr>
      <xdr:spPr>
        <a:xfrm>
          <a:off x="12763500" y="131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26891</xdr:rowOff>
    </xdr:from>
    <xdr:ext cx="534377" cy="259045"/>
    <xdr:sp macro="" textlink="">
      <xdr:nvSpPr>
        <xdr:cNvPr id="659" name="テキスト ボックス 658"/>
        <xdr:cNvSpPr txBox="1"/>
      </xdr:nvSpPr>
      <xdr:spPr>
        <a:xfrm>
          <a:off x="12547111" y="132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5490</xdr:rowOff>
    </xdr:from>
    <xdr:to>
      <xdr:col>85</xdr:col>
      <xdr:colOff>127000</xdr:colOff>
      <xdr:row>98</xdr:row>
      <xdr:rowOff>137734</xdr:rowOff>
    </xdr:to>
    <xdr:cxnSp macro="">
      <xdr:nvCxnSpPr>
        <xdr:cNvPr id="686" name="直線コネクタ 685"/>
        <xdr:cNvCxnSpPr/>
      </xdr:nvCxnSpPr>
      <xdr:spPr>
        <a:xfrm flipV="1">
          <a:off x="15481300" y="16807590"/>
          <a:ext cx="8382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137734</xdr:rowOff>
    </xdr:from>
    <xdr:to>
      <xdr:col>81</xdr:col>
      <xdr:colOff>50800</xdr:colOff>
      <xdr:row>98</xdr:row>
      <xdr:rowOff>138283</xdr:rowOff>
    </xdr:to>
    <xdr:cxnSp macro="">
      <xdr:nvCxnSpPr>
        <xdr:cNvPr id="689" name="直線コネクタ 688"/>
        <xdr:cNvCxnSpPr/>
      </xdr:nvCxnSpPr>
      <xdr:spPr>
        <a:xfrm flipV="1">
          <a:off x="14592300" y="1693983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137894</xdr:rowOff>
    </xdr:from>
    <xdr:to>
      <xdr:col>76</xdr:col>
      <xdr:colOff>114300</xdr:colOff>
      <xdr:row>98</xdr:row>
      <xdr:rowOff>138283</xdr:rowOff>
    </xdr:to>
    <xdr:cxnSp macro="">
      <xdr:nvCxnSpPr>
        <xdr:cNvPr id="692" name="直線コネクタ 691"/>
        <xdr:cNvCxnSpPr/>
      </xdr:nvCxnSpPr>
      <xdr:spPr>
        <a:xfrm>
          <a:off x="13703300" y="16939994"/>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136866</xdr:rowOff>
    </xdr:from>
    <xdr:to>
      <xdr:col>71</xdr:col>
      <xdr:colOff>177800</xdr:colOff>
      <xdr:row>98</xdr:row>
      <xdr:rowOff>137894</xdr:rowOff>
    </xdr:to>
    <xdr:cxnSp macro="">
      <xdr:nvCxnSpPr>
        <xdr:cNvPr id="695" name="直線コネクタ 694"/>
        <xdr:cNvCxnSpPr/>
      </xdr:nvCxnSpPr>
      <xdr:spPr>
        <a:xfrm>
          <a:off x="12814300" y="1693896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126140</xdr:rowOff>
    </xdr:from>
    <xdr:to>
      <xdr:col>85</xdr:col>
      <xdr:colOff>177800</xdr:colOff>
      <xdr:row>98</xdr:row>
      <xdr:rowOff>56290</xdr:rowOff>
    </xdr:to>
    <xdr:sp macro="" textlink="">
      <xdr:nvSpPr>
        <xdr:cNvPr id="705" name="楕円 704"/>
        <xdr:cNvSpPr/>
      </xdr:nvSpPr>
      <xdr:spPr>
        <a:xfrm>
          <a:off x="162687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104567</xdr:rowOff>
    </xdr:from>
    <xdr:ext cx="469744" cy="259045"/>
    <xdr:sp macro="" textlink="">
      <xdr:nvSpPr>
        <xdr:cNvPr id="706" name="積立金該当値テキスト"/>
        <xdr:cNvSpPr txBox="1"/>
      </xdr:nvSpPr>
      <xdr:spPr>
        <a:xfrm>
          <a:off x="16370300" y="16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86934</xdr:rowOff>
    </xdr:from>
    <xdr:to>
      <xdr:col>81</xdr:col>
      <xdr:colOff>101600</xdr:colOff>
      <xdr:row>99</xdr:row>
      <xdr:rowOff>17084</xdr:rowOff>
    </xdr:to>
    <xdr:sp macro="" textlink="">
      <xdr:nvSpPr>
        <xdr:cNvPr id="707" name="楕円 706"/>
        <xdr:cNvSpPr/>
      </xdr:nvSpPr>
      <xdr:spPr>
        <a:xfrm>
          <a:off x="15430500" y="168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8211</xdr:rowOff>
    </xdr:from>
    <xdr:ext cx="313932" cy="259045"/>
    <xdr:sp macro="" textlink="">
      <xdr:nvSpPr>
        <xdr:cNvPr id="708" name="テキスト ボックス 707"/>
        <xdr:cNvSpPr txBox="1"/>
      </xdr:nvSpPr>
      <xdr:spPr>
        <a:xfrm>
          <a:off x="15324333" y="16981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87483</xdr:rowOff>
    </xdr:from>
    <xdr:to>
      <xdr:col>76</xdr:col>
      <xdr:colOff>165100</xdr:colOff>
      <xdr:row>99</xdr:row>
      <xdr:rowOff>17633</xdr:rowOff>
    </xdr:to>
    <xdr:sp macro="" textlink="">
      <xdr:nvSpPr>
        <xdr:cNvPr id="709" name="楕円 708"/>
        <xdr:cNvSpPr/>
      </xdr:nvSpPr>
      <xdr:spPr>
        <a:xfrm>
          <a:off x="14541500" y="168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8760</xdr:rowOff>
    </xdr:from>
    <xdr:ext cx="313932" cy="259045"/>
    <xdr:sp macro="" textlink="">
      <xdr:nvSpPr>
        <xdr:cNvPr id="710" name="テキスト ボックス 709"/>
        <xdr:cNvSpPr txBox="1"/>
      </xdr:nvSpPr>
      <xdr:spPr>
        <a:xfrm>
          <a:off x="14435333" y="16982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87094</xdr:rowOff>
    </xdr:from>
    <xdr:to>
      <xdr:col>72</xdr:col>
      <xdr:colOff>38100</xdr:colOff>
      <xdr:row>99</xdr:row>
      <xdr:rowOff>17244</xdr:rowOff>
    </xdr:to>
    <xdr:sp macro="" textlink="">
      <xdr:nvSpPr>
        <xdr:cNvPr id="711" name="楕円 710"/>
        <xdr:cNvSpPr/>
      </xdr:nvSpPr>
      <xdr:spPr>
        <a:xfrm>
          <a:off x="13652500" y="168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8371</xdr:rowOff>
    </xdr:from>
    <xdr:ext cx="313932" cy="259045"/>
    <xdr:sp macro="" textlink="">
      <xdr:nvSpPr>
        <xdr:cNvPr id="712" name="テキスト ボックス 711"/>
        <xdr:cNvSpPr txBox="1"/>
      </xdr:nvSpPr>
      <xdr:spPr>
        <a:xfrm>
          <a:off x="13546333" y="1698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86066</xdr:rowOff>
    </xdr:from>
    <xdr:to>
      <xdr:col>67</xdr:col>
      <xdr:colOff>101600</xdr:colOff>
      <xdr:row>99</xdr:row>
      <xdr:rowOff>16216</xdr:rowOff>
    </xdr:to>
    <xdr:sp macro="" textlink="">
      <xdr:nvSpPr>
        <xdr:cNvPr id="713" name="楕円 712"/>
        <xdr:cNvSpPr/>
      </xdr:nvSpPr>
      <xdr:spPr>
        <a:xfrm>
          <a:off x="12763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7343</xdr:rowOff>
    </xdr:from>
    <xdr:ext cx="378565" cy="259045"/>
    <xdr:sp macro="" textlink="">
      <xdr:nvSpPr>
        <xdr:cNvPr id="714" name="テキスト ボックス 713"/>
        <xdr:cNvSpPr txBox="1"/>
      </xdr:nvSpPr>
      <xdr:spPr>
        <a:xfrm>
          <a:off x="12625017" y="1698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7569</xdr:rowOff>
    </xdr:from>
    <xdr:to>
      <xdr:col>116</xdr:col>
      <xdr:colOff>63500</xdr:colOff>
      <xdr:row>59</xdr:row>
      <xdr:rowOff>7569</xdr:rowOff>
    </xdr:to>
    <xdr:cxnSp macro="">
      <xdr:nvCxnSpPr>
        <xdr:cNvPr id="800" name="直線コネクタ 799"/>
        <xdr:cNvCxnSpPr/>
      </xdr:nvCxnSpPr>
      <xdr:spPr>
        <a:xfrm>
          <a:off x="21323300" y="101231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7569</xdr:rowOff>
    </xdr:from>
    <xdr:to>
      <xdr:col>111</xdr:col>
      <xdr:colOff>177800</xdr:colOff>
      <xdr:row>59</xdr:row>
      <xdr:rowOff>7989</xdr:rowOff>
    </xdr:to>
    <xdr:cxnSp macro="">
      <xdr:nvCxnSpPr>
        <xdr:cNvPr id="803" name="直線コネクタ 802"/>
        <xdr:cNvCxnSpPr/>
      </xdr:nvCxnSpPr>
      <xdr:spPr>
        <a:xfrm flipV="1">
          <a:off x="20434300" y="1012311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163932</xdr:rowOff>
    </xdr:from>
    <xdr:to>
      <xdr:col>107</xdr:col>
      <xdr:colOff>50800</xdr:colOff>
      <xdr:row>59</xdr:row>
      <xdr:rowOff>7989</xdr:rowOff>
    </xdr:to>
    <xdr:cxnSp macro="">
      <xdr:nvCxnSpPr>
        <xdr:cNvPr id="806" name="直線コネクタ 805"/>
        <xdr:cNvCxnSpPr/>
      </xdr:nvCxnSpPr>
      <xdr:spPr>
        <a:xfrm>
          <a:off x="19545300" y="1010803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162369</xdr:rowOff>
    </xdr:from>
    <xdr:to>
      <xdr:col>102</xdr:col>
      <xdr:colOff>114300</xdr:colOff>
      <xdr:row>58</xdr:row>
      <xdr:rowOff>163932</xdr:rowOff>
    </xdr:to>
    <xdr:cxnSp macro="">
      <xdr:nvCxnSpPr>
        <xdr:cNvPr id="809" name="直線コネクタ 808"/>
        <xdr:cNvCxnSpPr/>
      </xdr:nvCxnSpPr>
      <xdr:spPr>
        <a:xfrm>
          <a:off x="18656300" y="1010646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128219</xdr:rowOff>
    </xdr:from>
    <xdr:to>
      <xdr:col>116</xdr:col>
      <xdr:colOff>114300</xdr:colOff>
      <xdr:row>59</xdr:row>
      <xdr:rowOff>58369</xdr:rowOff>
    </xdr:to>
    <xdr:sp macro="" textlink="">
      <xdr:nvSpPr>
        <xdr:cNvPr id="819" name="楕円 818"/>
        <xdr:cNvSpPr/>
      </xdr:nvSpPr>
      <xdr:spPr>
        <a:xfrm>
          <a:off x="221107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378565" cy="259045"/>
    <xdr:sp macro="" textlink="">
      <xdr:nvSpPr>
        <xdr:cNvPr id="820" name="貸付金該当値テキスト"/>
        <xdr:cNvSpPr txBox="1"/>
      </xdr:nvSpPr>
      <xdr:spPr>
        <a:xfrm>
          <a:off x="22212300" y="999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128219</xdr:rowOff>
    </xdr:from>
    <xdr:to>
      <xdr:col>112</xdr:col>
      <xdr:colOff>38100</xdr:colOff>
      <xdr:row>59</xdr:row>
      <xdr:rowOff>58369</xdr:rowOff>
    </xdr:to>
    <xdr:sp macro="" textlink="">
      <xdr:nvSpPr>
        <xdr:cNvPr id="821" name="楕円 820"/>
        <xdr:cNvSpPr/>
      </xdr:nvSpPr>
      <xdr:spPr>
        <a:xfrm>
          <a:off x="21272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49496</xdr:rowOff>
    </xdr:from>
    <xdr:ext cx="378565" cy="259045"/>
    <xdr:sp macro="" textlink="">
      <xdr:nvSpPr>
        <xdr:cNvPr id="822" name="テキスト ボックス 821"/>
        <xdr:cNvSpPr txBox="1"/>
      </xdr:nvSpPr>
      <xdr:spPr>
        <a:xfrm>
          <a:off x="21134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128639</xdr:rowOff>
    </xdr:from>
    <xdr:to>
      <xdr:col>107</xdr:col>
      <xdr:colOff>101600</xdr:colOff>
      <xdr:row>59</xdr:row>
      <xdr:rowOff>58789</xdr:rowOff>
    </xdr:to>
    <xdr:sp macro="" textlink="">
      <xdr:nvSpPr>
        <xdr:cNvPr id="823" name="楕円 822"/>
        <xdr:cNvSpPr/>
      </xdr:nvSpPr>
      <xdr:spPr>
        <a:xfrm>
          <a:off x="203835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49916</xdr:rowOff>
    </xdr:from>
    <xdr:ext cx="378565" cy="259045"/>
    <xdr:sp macro="" textlink="">
      <xdr:nvSpPr>
        <xdr:cNvPr id="824" name="テキスト ボックス 823"/>
        <xdr:cNvSpPr txBox="1"/>
      </xdr:nvSpPr>
      <xdr:spPr>
        <a:xfrm>
          <a:off x="20245017" y="1016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113132</xdr:rowOff>
    </xdr:from>
    <xdr:to>
      <xdr:col>102</xdr:col>
      <xdr:colOff>165100</xdr:colOff>
      <xdr:row>59</xdr:row>
      <xdr:rowOff>43282</xdr:rowOff>
    </xdr:to>
    <xdr:sp macro="" textlink="">
      <xdr:nvSpPr>
        <xdr:cNvPr id="825" name="楕円 824"/>
        <xdr:cNvSpPr/>
      </xdr:nvSpPr>
      <xdr:spPr>
        <a:xfrm>
          <a:off x="19494500" y="100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34409</xdr:rowOff>
    </xdr:from>
    <xdr:ext cx="469744" cy="259045"/>
    <xdr:sp macro="" textlink="">
      <xdr:nvSpPr>
        <xdr:cNvPr id="826" name="テキスト ボックス 825"/>
        <xdr:cNvSpPr txBox="1"/>
      </xdr:nvSpPr>
      <xdr:spPr>
        <a:xfrm>
          <a:off x="19310428" y="1014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111569</xdr:rowOff>
    </xdr:from>
    <xdr:to>
      <xdr:col>98</xdr:col>
      <xdr:colOff>38100</xdr:colOff>
      <xdr:row>59</xdr:row>
      <xdr:rowOff>41719</xdr:rowOff>
    </xdr:to>
    <xdr:sp macro="" textlink="">
      <xdr:nvSpPr>
        <xdr:cNvPr id="827" name="楕円 826"/>
        <xdr:cNvSpPr/>
      </xdr:nvSpPr>
      <xdr:spPr>
        <a:xfrm>
          <a:off x="18605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32846</xdr:rowOff>
    </xdr:from>
    <xdr:ext cx="469744" cy="259045"/>
    <xdr:sp macro="" textlink="">
      <xdr:nvSpPr>
        <xdr:cNvPr id="828" name="テキスト ボックス 827"/>
        <xdr:cNvSpPr txBox="1"/>
      </xdr:nvSpPr>
      <xdr:spPr>
        <a:xfrm>
          <a:off x="18421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159976</xdr:rowOff>
    </xdr:from>
    <xdr:to>
      <xdr:col>116</xdr:col>
      <xdr:colOff>63500</xdr:colOff>
      <xdr:row>77</xdr:row>
      <xdr:rowOff>70137</xdr:rowOff>
    </xdr:to>
    <xdr:cxnSp macro="">
      <xdr:nvCxnSpPr>
        <xdr:cNvPr id="856" name="直線コネクタ 855"/>
        <xdr:cNvCxnSpPr/>
      </xdr:nvCxnSpPr>
      <xdr:spPr>
        <a:xfrm>
          <a:off x="21323300" y="13190176"/>
          <a:ext cx="8382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142489</xdr:rowOff>
    </xdr:from>
    <xdr:to>
      <xdr:col>111</xdr:col>
      <xdr:colOff>177800</xdr:colOff>
      <xdr:row>76</xdr:row>
      <xdr:rowOff>159976</xdr:rowOff>
    </xdr:to>
    <xdr:cxnSp macro="">
      <xdr:nvCxnSpPr>
        <xdr:cNvPr id="859" name="直線コネクタ 858"/>
        <xdr:cNvCxnSpPr/>
      </xdr:nvCxnSpPr>
      <xdr:spPr>
        <a:xfrm>
          <a:off x="20434300" y="1317268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106211</xdr:rowOff>
    </xdr:from>
    <xdr:to>
      <xdr:col>107</xdr:col>
      <xdr:colOff>50800</xdr:colOff>
      <xdr:row>76</xdr:row>
      <xdr:rowOff>142489</xdr:rowOff>
    </xdr:to>
    <xdr:cxnSp macro="">
      <xdr:nvCxnSpPr>
        <xdr:cNvPr id="862" name="直線コネクタ 861"/>
        <xdr:cNvCxnSpPr/>
      </xdr:nvCxnSpPr>
      <xdr:spPr>
        <a:xfrm>
          <a:off x="19545300" y="13136411"/>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106211</xdr:rowOff>
    </xdr:from>
    <xdr:to>
      <xdr:col>102</xdr:col>
      <xdr:colOff>114300</xdr:colOff>
      <xdr:row>76</xdr:row>
      <xdr:rowOff>155702</xdr:rowOff>
    </xdr:to>
    <xdr:cxnSp macro="">
      <xdr:nvCxnSpPr>
        <xdr:cNvPr id="865" name="直線コネクタ 864"/>
        <xdr:cNvCxnSpPr/>
      </xdr:nvCxnSpPr>
      <xdr:spPr>
        <a:xfrm flipV="1">
          <a:off x="18656300" y="1313641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19337</xdr:rowOff>
    </xdr:from>
    <xdr:to>
      <xdr:col>116</xdr:col>
      <xdr:colOff>114300</xdr:colOff>
      <xdr:row>77</xdr:row>
      <xdr:rowOff>120937</xdr:rowOff>
    </xdr:to>
    <xdr:sp macro="" textlink="">
      <xdr:nvSpPr>
        <xdr:cNvPr id="875" name="楕円 874"/>
        <xdr:cNvSpPr/>
      </xdr:nvSpPr>
      <xdr:spPr>
        <a:xfrm>
          <a:off x="22110700" y="13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169214</xdr:rowOff>
    </xdr:from>
    <xdr:ext cx="534377" cy="259045"/>
    <xdr:sp macro="" textlink="">
      <xdr:nvSpPr>
        <xdr:cNvPr id="876" name="繰出金該当値テキスト"/>
        <xdr:cNvSpPr txBox="1"/>
      </xdr:nvSpPr>
      <xdr:spPr>
        <a:xfrm>
          <a:off x="22212300" y="131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109176</xdr:rowOff>
    </xdr:from>
    <xdr:to>
      <xdr:col>112</xdr:col>
      <xdr:colOff>38100</xdr:colOff>
      <xdr:row>77</xdr:row>
      <xdr:rowOff>39326</xdr:rowOff>
    </xdr:to>
    <xdr:sp macro="" textlink="">
      <xdr:nvSpPr>
        <xdr:cNvPr id="877" name="楕円 876"/>
        <xdr:cNvSpPr/>
      </xdr:nvSpPr>
      <xdr:spPr>
        <a:xfrm>
          <a:off x="212725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30453</xdr:rowOff>
    </xdr:from>
    <xdr:ext cx="534377" cy="259045"/>
    <xdr:sp macro="" textlink="">
      <xdr:nvSpPr>
        <xdr:cNvPr id="878" name="テキスト ボックス 877"/>
        <xdr:cNvSpPr txBox="1"/>
      </xdr:nvSpPr>
      <xdr:spPr>
        <a:xfrm>
          <a:off x="21056111" y="132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91689</xdr:rowOff>
    </xdr:from>
    <xdr:to>
      <xdr:col>107</xdr:col>
      <xdr:colOff>101600</xdr:colOff>
      <xdr:row>77</xdr:row>
      <xdr:rowOff>21839</xdr:rowOff>
    </xdr:to>
    <xdr:sp macro="" textlink="">
      <xdr:nvSpPr>
        <xdr:cNvPr id="879" name="楕円 878"/>
        <xdr:cNvSpPr/>
      </xdr:nvSpPr>
      <xdr:spPr>
        <a:xfrm>
          <a:off x="203835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12966</xdr:rowOff>
    </xdr:from>
    <xdr:ext cx="534377" cy="259045"/>
    <xdr:sp macro="" textlink="">
      <xdr:nvSpPr>
        <xdr:cNvPr id="880" name="テキスト ボックス 879"/>
        <xdr:cNvSpPr txBox="1"/>
      </xdr:nvSpPr>
      <xdr:spPr>
        <a:xfrm>
          <a:off x="20167111" y="132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55411</xdr:rowOff>
    </xdr:from>
    <xdr:to>
      <xdr:col>102</xdr:col>
      <xdr:colOff>165100</xdr:colOff>
      <xdr:row>76</xdr:row>
      <xdr:rowOff>157011</xdr:rowOff>
    </xdr:to>
    <xdr:sp macro="" textlink="">
      <xdr:nvSpPr>
        <xdr:cNvPr id="881" name="楕円 880"/>
        <xdr:cNvSpPr/>
      </xdr:nvSpPr>
      <xdr:spPr>
        <a:xfrm>
          <a:off x="19494500" y="13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148138</xdr:rowOff>
    </xdr:from>
    <xdr:ext cx="534377" cy="259045"/>
    <xdr:sp macro="" textlink="">
      <xdr:nvSpPr>
        <xdr:cNvPr id="882" name="テキスト ボックス 881"/>
        <xdr:cNvSpPr txBox="1"/>
      </xdr:nvSpPr>
      <xdr:spPr>
        <a:xfrm>
          <a:off x="19278111" y="13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104902</xdr:rowOff>
    </xdr:from>
    <xdr:to>
      <xdr:col>98</xdr:col>
      <xdr:colOff>38100</xdr:colOff>
      <xdr:row>77</xdr:row>
      <xdr:rowOff>35052</xdr:rowOff>
    </xdr:to>
    <xdr:sp macro="" textlink="">
      <xdr:nvSpPr>
        <xdr:cNvPr id="883" name="楕円 882"/>
        <xdr:cNvSpPr/>
      </xdr:nvSpPr>
      <xdr:spPr>
        <a:xfrm>
          <a:off x="18605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26179</xdr:rowOff>
    </xdr:from>
    <xdr:ext cx="534377" cy="259045"/>
    <xdr:sp macro="" textlink="">
      <xdr:nvSpPr>
        <xdr:cNvPr id="884" name="テキスト ボックス 883"/>
        <xdr:cNvSpPr txBox="1"/>
      </xdr:nvSpPr>
      <xdr:spPr>
        <a:xfrm>
          <a:off x="18389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は、旧飛行学校整備事業や駅東口開発推進事業の増により、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538,998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千円増加している。また、物件費、補助費等、積立金についても増加しており、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全体として歳出総額は前年度に比べ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1,995,981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は、子育て支援や高齢者人口の増加に伴う需要額により扶助費の増加が見込まれるが、予防対策事業へ力を入れることで抑制を図る。また、公債費についても、引き続き増加傾向と見込んでいるが、事業の平準化を図り公債費負担が減少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21285</xdr:rowOff>
    </xdr:from>
    <xdr:to>
      <xdr:col>24</xdr:col>
      <xdr:colOff>63500</xdr:colOff>
      <xdr:row>36</xdr:row>
      <xdr:rowOff>49631</xdr:rowOff>
    </xdr:to>
    <xdr:cxnSp macro="">
      <xdr:nvCxnSpPr>
        <xdr:cNvPr id="59" name="直線コネクタ 58"/>
        <xdr:cNvCxnSpPr/>
      </xdr:nvCxnSpPr>
      <xdr:spPr>
        <a:xfrm>
          <a:off x="3797300" y="6193485"/>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21285</xdr:rowOff>
    </xdr:from>
    <xdr:to>
      <xdr:col>19</xdr:col>
      <xdr:colOff>177800</xdr:colOff>
      <xdr:row>36</xdr:row>
      <xdr:rowOff>66091</xdr:rowOff>
    </xdr:to>
    <xdr:cxnSp macro="">
      <xdr:nvCxnSpPr>
        <xdr:cNvPr id="62" name="直線コネクタ 61"/>
        <xdr:cNvCxnSpPr/>
      </xdr:nvCxnSpPr>
      <xdr:spPr>
        <a:xfrm flipV="1">
          <a:off x="2908300" y="6193485"/>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66091</xdr:rowOff>
    </xdr:from>
    <xdr:to>
      <xdr:col>15</xdr:col>
      <xdr:colOff>50800</xdr:colOff>
      <xdr:row>36</xdr:row>
      <xdr:rowOff>123241</xdr:rowOff>
    </xdr:to>
    <xdr:cxnSp macro="">
      <xdr:nvCxnSpPr>
        <xdr:cNvPr id="65" name="直線コネクタ 64"/>
        <xdr:cNvCxnSpPr/>
      </xdr:nvCxnSpPr>
      <xdr:spPr>
        <a:xfrm flipV="1">
          <a:off x="2019300" y="62382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101295</xdr:rowOff>
    </xdr:from>
    <xdr:to>
      <xdr:col>10</xdr:col>
      <xdr:colOff>114300</xdr:colOff>
      <xdr:row>36</xdr:row>
      <xdr:rowOff>123241</xdr:rowOff>
    </xdr:to>
    <xdr:cxnSp macro="">
      <xdr:nvCxnSpPr>
        <xdr:cNvPr id="68" name="直線コネクタ 67"/>
        <xdr:cNvCxnSpPr/>
      </xdr:nvCxnSpPr>
      <xdr:spPr>
        <a:xfrm>
          <a:off x="1130300" y="627349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170281</xdr:rowOff>
    </xdr:from>
    <xdr:to>
      <xdr:col>24</xdr:col>
      <xdr:colOff>114300</xdr:colOff>
      <xdr:row>36</xdr:row>
      <xdr:rowOff>100431</xdr:rowOff>
    </xdr:to>
    <xdr:sp macro="" textlink="">
      <xdr:nvSpPr>
        <xdr:cNvPr id="78" name="楕円 77"/>
        <xdr:cNvSpPr/>
      </xdr:nvSpPr>
      <xdr:spPr>
        <a:xfrm>
          <a:off x="45847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148708</xdr:rowOff>
    </xdr:from>
    <xdr:ext cx="469744" cy="259045"/>
    <xdr:sp macro="" textlink="">
      <xdr:nvSpPr>
        <xdr:cNvPr id="79" name="議会費該当値テキスト"/>
        <xdr:cNvSpPr txBox="1"/>
      </xdr:nvSpPr>
      <xdr:spPr>
        <a:xfrm>
          <a:off x="4686300" y="61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141935</xdr:rowOff>
    </xdr:from>
    <xdr:to>
      <xdr:col>20</xdr:col>
      <xdr:colOff>38100</xdr:colOff>
      <xdr:row>36</xdr:row>
      <xdr:rowOff>72085</xdr:rowOff>
    </xdr:to>
    <xdr:sp macro="" textlink="">
      <xdr:nvSpPr>
        <xdr:cNvPr id="80" name="楕円 79"/>
        <xdr:cNvSpPr/>
      </xdr:nvSpPr>
      <xdr:spPr>
        <a:xfrm>
          <a:off x="3746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63212</xdr:rowOff>
    </xdr:from>
    <xdr:ext cx="469744" cy="259045"/>
    <xdr:sp macro="" textlink="">
      <xdr:nvSpPr>
        <xdr:cNvPr id="81" name="テキスト ボックス 80"/>
        <xdr:cNvSpPr txBox="1"/>
      </xdr:nvSpPr>
      <xdr:spPr>
        <a:xfrm>
          <a:off x="3562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15291</xdr:rowOff>
    </xdr:from>
    <xdr:to>
      <xdr:col>15</xdr:col>
      <xdr:colOff>101600</xdr:colOff>
      <xdr:row>36</xdr:row>
      <xdr:rowOff>116891</xdr:rowOff>
    </xdr:to>
    <xdr:sp macro="" textlink="">
      <xdr:nvSpPr>
        <xdr:cNvPr id="82" name="楕円 81"/>
        <xdr:cNvSpPr/>
      </xdr:nvSpPr>
      <xdr:spPr>
        <a:xfrm>
          <a:off x="2857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108018</xdr:rowOff>
    </xdr:from>
    <xdr:ext cx="469744" cy="259045"/>
    <xdr:sp macro="" textlink="">
      <xdr:nvSpPr>
        <xdr:cNvPr id="83" name="テキスト ボックス 82"/>
        <xdr:cNvSpPr txBox="1"/>
      </xdr:nvSpPr>
      <xdr:spPr>
        <a:xfrm>
          <a:off x="2673428" y="62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72441</xdr:rowOff>
    </xdr:from>
    <xdr:to>
      <xdr:col>10</xdr:col>
      <xdr:colOff>165100</xdr:colOff>
      <xdr:row>37</xdr:row>
      <xdr:rowOff>2591</xdr:rowOff>
    </xdr:to>
    <xdr:sp macro="" textlink="">
      <xdr:nvSpPr>
        <xdr:cNvPr id="84" name="楕円 83"/>
        <xdr:cNvSpPr/>
      </xdr:nvSpPr>
      <xdr:spPr>
        <a:xfrm>
          <a:off x="1968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165168</xdr:rowOff>
    </xdr:from>
    <xdr:ext cx="469744" cy="259045"/>
    <xdr:sp macro="" textlink="">
      <xdr:nvSpPr>
        <xdr:cNvPr id="85" name="テキスト ボックス 84"/>
        <xdr:cNvSpPr txBox="1"/>
      </xdr:nvSpPr>
      <xdr:spPr>
        <a:xfrm>
          <a:off x="1784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50495</xdr:rowOff>
    </xdr:from>
    <xdr:to>
      <xdr:col>6</xdr:col>
      <xdr:colOff>38100</xdr:colOff>
      <xdr:row>36</xdr:row>
      <xdr:rowOff>152095</xdr:rowOff>
    </xdr:to>
    <xdr:sp macro="" textlink="">
      <xdr:nvSpPr>
        <xdr:cNvPr id="86" name="楕円 85"/>
        <xdr:cNvSpPr/>
      </xdr:nvSpPr>
      <xdr:spPr>
        <a:xfrm>
          <a:off x="1079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143222</xdr:rowOff>
    </xdr:from>
    <xdr:ext cx="469744" cy="259045"/>
    <xdr:sp macro="" textlink="">
      <xdr:nvSpPr>
        <xdr:cNvPr id="87" name="テキスト ボックス 86"/>
        <xdr:cNvSpPr txBox="1"/>
      </xdr:nvSpPr>
      <xdr:spPr>
        <a:xfrm>
          <a:off x="895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66739</xdr:rowOff>
    </xdr:from>
    <xdr:to>
      <xdr:col>24</xdr:col>
      <xdr:colOff>63500</xdr:colOff>
      <xdr:row>57</xdr:row>
      <xdr:rowOff>111296</xdr:rowOff>
    </xdr:to>
    <xdr:cxnSp macro="">
      <xdr:nvCxnSpPr>
        <xdr:cNvPr id="117" name="直線コネクタ 116"/>
        <xdr:cNvCxnSpPr/>
      </xdr:nvCxnSpPr>
      <xdr:spPr>
        <a:xfrm flipV="1">
          <a:off x="3797300" y="9667939"/>
          <a:ext cx="838200" cy="2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91999</xdr:rowOff>
    </xdr:from>
    <xdr:to>
      <xdr:col>19</xdr:col>
      <xdr:colOff>177800</xdr:colOff>
      <xdr:row>57</xdr:row>
      <xdr:rowOff>111296</xdr:rowOff>
    </xdr:to>
    <xdr:cxnSp macro="">
      <xdr:nvCxnSpPr>
        <xdr:cNvPr id="120" name="直線コネクタ 119"/>
        <xdr:cNvCxnSpPr/>
      </xdr:nvCxnSpPr>
      <xdr:spPr>
        <a:xfrm>
          <a:off x="2908300" y="9007399"/>
          <a:ext cx="889000" cy="8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91999</xdr:rowOff>
    </xdr:from>
    <xdr:to>
      <xdr:col>15</xdr:col>
      <xdr:colOff>50800</xdr:colOff>
      <xdr:row>56</xdr:row>
      <xdr:rowOff>150235</xdr:rowOff>
    </xdr:to>
    <xdr:cxnSp macro="">
      <xdr:nvCxnSpPr>
        <xdr:cNvPr id="123" name="直線コネクタ 122"/>
        <xdr:cNvCxnSpPr/>
      </xdr:nvCxnSpPr>
      <xdr:spPr>
        <a:xfrm flipV="1">
          <a:off x="2019300" y="9007399"/>
          <a:ext cx="889000" cy="7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75616</xdr:rowOff>
    </xdr:from>
    <xdr:to>
      <xdr:col>10</xdr:col>
      <xdr:colOff>114300</xdr:colOff>
      <xdr:row>56</xdr:row>
      <xdr:rowOff>150235</xdr:rowOff>
    </xdr:to>
    <xdr:cxnSp macro="">
      <xdr:nvCxnSpPr>
        <xdr:cNvPr id="126" name="直線コネクタ 125"/>
        <xdr:cNvCxnSpPr/>
      </xdr:nvCxnSpPr>
      <xdr:spPr>
        <a:xfrm>
          <a:off x="1130300" y="9676816"/>
          <a:ext cx="889000" cy="7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15939</xdr:rowOff>
    </xdr:from>
    <xdr:to>
      <xdr:col>24</xdr:col>
      <xdr:colOff>114300</xdr:colOff>
      <xdr:row>56</xdr:row>
      <xdr:rowOff>117539</xdr:rowOff>
    </xdr:to>
    <xdr:sp macro="" textlink="">
      <xdr:nvSpPr>
        <xdr:cNvPr id="136" name="楕円 135"/>
        <xdr:cNvSpPr/>
      </xdr:nvSpPr>
      <xdr:spPr>
        <a:xfrm>
          <a:off x="4584700" y="96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165816</xdr:rowOff>
    </xdr:from>
    <xdr:ext cx="534377" cy="259045"/>
    <xdr:sp macro="" textlink="">
      <xdr:nvSpPr>
        <xdr:cNvPr id="137" name="総務費該当値テキスト"/>
        <xdr:cNvSpPr txBox="1"/>
      </xdr:nvSpPr>
      <xdr:spPr>
        <a:xfrm>
          <a:off x="4686300" y="95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60496</xdr:rowOff>
    </xdr:from>
    <xdr:to>
      <xdr:col>20</xdr:col>
      <xdr:colOff>38100</xdr:colOff>
      <xdr:row>57</xdr:row>
      <xdr:rowOff>162096</xdr:rowOff>
    </xdr:to>
    <xdr:sp macro="" textlink="">
      <xdr:nvSpPr>
        <xdr:cNvPr id="138" name="楕円 137"/>
        <xdr:cNvSpPr/>
      </xdr:nvSpPr>
      <xdr:spPr>
        <a:xfrm>
          <a:off x="3746500" y="98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153223</xdr:rowOff>
    </xdr:from>
    <xdr:ext cx="534377" cy="259045"/>
    <xdr:sp macro="" textlink="">
      <xdr:nvSpPr>
        <xdr:cNvPr id="139" name="テキスト ボックス 138"/>
        <xdr:cNvSpPr txBox="1"/>
      </xdr:nvSpPr>
      <xdr:spPr>
        <a:xfrm>
          <a:off x="3530111" y="99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41199</xdr:rowOff>
    </xdr:from>
    <xdr:to>
      <xdr:col>15</xdr:col>
      <xdr:colOff>101600</xdr:colOff>
      <xdr:row>52</xdr:row>
      <xdr:rowOff>142799</xdr:rowOff>
    </xdr:to>
    <xdr:sp macro="" textlink="">
      <xdr:nvSpPr>
        <xdr:cNvPr id="140" name="楕円 139"/>
        <xdr:cNvSpPr/>
      </xdr:nvSpPr>
      <xdr:spPr>
        <a:xfrm>
          <a:off x="2857500" y="89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159326</xdr:rowOff>
    </xdr:from>
    <xdr:ext cx="534377" cy="259045"/>
    <xdr:sp macro="" textlink="">
      <xdr:nvSpPr>
        <xdr:cNvPr id="141" name="テキスト ボックス 140"/>
        <xdr:cNvSpPr txBox="1"/>
      </xdr:nvSpPr>
      <xdr:spPr>
        <a:xfrm>
          <a:off x="2641111" y="87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99435</xdr:rowOff>
    </xdr:from>
    <xdr:to>
      <xdr:col>10</xdr:col>
      <xdr:colOff>165100</xdr:colOff>
      <xdr:row>57</xdr:row>
      <xdr:rowOff>29585</xdr:rowOff>
    </xdr:to>
    <xdr:sp macro="" textlink="">
      <xdr:nvSpPr>
        <xdr:cNvPr id="142" name="楕円 141"/>
        <xdr:cNvSpPr/>
      </xdr:nvSpPr>
      <xdr:spPr>
        <a:xfrm>
          <a:off x="19685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20712</xdr:rowOff>
    </xdr:from>
    <xdr:ext cx="534377" cy="259045"/>
    <xdr:sp macro="" textlink="">
      <xdr:nvSpPr>
        <xdr:cNvPr id="143" name="テキスト ボックス 142"/>
        <xdr:cNvSpPr txBox="1"/>
      </xdr:nvSpPr>
      <xdr:spPr>
        <a:xfrm>
          <a:off x="1752111" y="9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24816</xdr:rowOff>
    </xdr:from>
    <xdr:to>
      <xdr:col>6</xdr:col>
      <xdr:colOff>38100</xdr:colOff>
      <xdr:row>56</xdr:row>
      <xdr:rowOff>126416</xdr:rowOff>
    </xdr:to>
    <xdr:sp macro="" textlink="">
      <xdr:nvSpPr>
        <xdr:cNvPr id="144" name="楕円 143"/>
        <xdr:cNvSpPr/>
      </xdr:nvSpPr>
      <xdr:spPr>
        <a:xfrm>
          <a:off x="1079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117543</xdr:rowOff>
    </xdr:from>
    <xdr:ext cx="534377" cy="259045"/>
    <xdr:sp macro="" textlink="">
      <xdr:nvSpPr>
        <xdr:cNvPr id="145" name="テキスト ボックス 144"/>
        <xdr:cNvSpPr txBox="1"/>
      </xdr:nvSpPr>
      <xdr:spPr>
        <a:xfrm>
          <a:off x="863111" y="97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22547</xdr:rowOff>
    </xdr:from>
    <xdr:to>
      <xdr:col>24</xdr:col>
      <xdr:colOff>63500</xdr:colOff>
      <xdr:row>77</xdr:row>
      <xdr:rowOff>81635</xdr:rowOff>
    </xdr:to>
    <xdr:cxnSp macro="">
      <xdr:nvCxnSpPr>
        <xdr:cNvPr id="177" name="直線コネクタ 176"/>
        <xdr:cNvCxnSpPr/>
      </xdr:nvCxnSpPr>
      <xdr:spPr>
        <a:xfrm flipV="1">
          <a:off x="3797300" y="13224197"/>
          <a:ext cx="838200" cy="5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81635</xdr:rowOff>
    </xdr:from>
    <xdr:to>
      <xdr:col>19</xdr:col>
      <xdr:colOff>177800</xdr:colOff>
      <xdr:row>77</xdr:row>
      <xdr:rowOff>86610</xdr:rowOff>
    </xdr:to>
    <xdr:cxnSp macro="">
      <xdr:nvCxnSpPr>
        <xdr:cNvPr id="180" name="直線コネクタ 179"/>
        <xdr:cNvCxnSpPr/>
      </xdr:nvCxnSpPr>
      <xdr:spPr>
        <a:xfrm flipV="1">
          <a:off x="2908300" y="13283285"/>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84128</xdr:rowOff>
    </xdr:from>
    <xdr:to>
      <xdr:col>15</xdr:col>
      <xdr:colOff>50800</xdr:colOff>
      <xdr:row>77</xdr:row>
      <xdr:rowOff>86610</xdr:rowOff>
    </xdr:to>
    <xdr:cxnSp macro="">
      <xdr:nvCxnSpPr>
        <xdr:cNvPr id="183" name="直線コネクタ 182"/>
        <xdr:cNvCxnSpPr/>
      </xdr:nvCxnSpPr>
      <xdr:spPr>
        <a:xfrm>
          <a:off x="2019300" y="1328577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84128</xdr:rowOff>
    </xdr:from>
    <xdr:to>
      <xdr:col>10</xdr:col>
      <xdr:colOff>114300</xdr:colOff>
      <xdr:row>78</xdr:row>
      <xdr:rowOff>20241</xdr:rowOff>
    </xdr:to>
    <xdr:cxnSp macro="">
      <xdr:nvCxnSpPr>
        <xdr:cNvPr id="186" name="直線コネクタ 185"/>
        <xdr:cNvCxnSpPr/>
      </xdr:nvCxnSpPr>
      <xdr:spPr>
        <a:xfrm flipV="1">
          <a:off x="1130300" y="13285778"/>
          <a:ext cx="889000" cy="10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143197</xdr:rowOff>
    </xdr:from>
    <xdr:to>
      <xdr:col>24</xdr:col>
      <xdr:colOff>114300</xdr:colOff>
      <xdr:row>77</xdr:row>
      <xdr:rowOff>73347</xdr:rowOff>
    </xdr:to>
    <xdr:sp macro="" textlink="">
      <xdr:nvSpPr>
        <xdr:cNvPr id="196" name="楕円 195"/>
        <xdr:cNvSpPr/>
      </xdr:nvSpPr>
      <xdr:spPr>
        <a:xfrm>
          <a:off x="4584700" y="131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121624</xdr:rowOff>
    </xdr:from>
    <xdr:ext cx="599010" cy="259045"/>
    <xdr:sp macro="" textlink="">
      <xdr:nvSpPr>
        <xdr:cNvPr id="197" name="民生費該当値テキスト"/>
        <xdr:cNvSpPr txBox="1"/>
      </xdr:nvSpPr>
      <xdr:spPr>
        <a:xfrm>
          <a:off x="4686300" y="131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30835</xdr:rowOff>
    </xdr:from>
    <xdr:to>
      <xdr:col>20</xdr:col>
      <xdr:colOff>38100</xdr:colOff>
      <xdr:row>77</xdr:row>
      <xdr:rowOff>132435</xdr:rowOff>
    </xdr:to>
    <xdr:sp macro="" textlink="">
      <xdr:nvSpPr>
        <xdr:cNvPr id="198" name="楕円 197"/>
        <xdr:cNvSpPr/>
      </xdr:nvSpPr>
      <xdr:spPr>
        <a:xfrm>
          <a:off x="37465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123562</xdr:rowOff>
    </xdr:from>
    <xdr:ext cx="599010" cy="259045"/>
    <xdr:sp macro="" textlink="">
      <xdr:nvSpPr>
        <xdr:cNvPr id="199" name="テキスト ボックス 198"/>
        <xdr:cNvSpPr txBox="1"/>
      </xdr:nvSpPr>
      <xdr:spPr>
        <a:xfrm>
          <a:off x="3497795" y="1332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35810</xdr:rowOff>
    </xdr:from>
    <xdr:to>
      <xdr:col>15</xdr:col>
      <xdr:colOff>101600</xdr:colOff>
      <xdr:row>77</xdr:row>
      <xdr:rowOff>137410</xdr:rowOff>
    </xdr:to>
    <xdr:sp macro="" textlink="">
      <xdr:nvSpPr>
        <xdr:cNvPr id="200" name="楕円 199"/>
        <xdr:cNvSpPr/>
      </xdr:nvSpPr>
      <xdr:spPr>
        <a:xfrm>
          <a:off x="2857500" y="132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128537</xdr:rowOff>
    </xdr:from>
    <xdr:ext cx="599010" cy="259045"/>
    <xdr:sp macro="" textlink="">
      <xdr:nvSpPr>
        <xdr:cNvPr id="201" name="テキスト ボックス 200"/>
        <xdr:cNvSpPr txBox="1"/>
      </xdr:nvSpPr>
      <xdr:spPr>
        <a:xfrm>
          <a:off x="2608795" y="133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33328</xdr:rowOff>
    </xdr:from>
    <xdr:to>
      <xdr:col>10</xdr:col>
      <xdr:colOff>165100</xdr:colOff>
      <xdr:row>77</xdr:row>
      <xdr:rowOff>134928</xdr:rowOff>
    </xdr:to>
    <xdr:sp macro="" textlink="">
      <xdr:nvSpPr>
        <xdr:cNvPr id="202" name="楕円 201"/>
        <xdr:cNvSpPr/>
      </xdr:nvSpPr>
      <xdr:spPr>
        <a:xfrm>
          <a:off x="1968500" y="132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126055</xdr:rowOff>
    </xdr:from>
    <xdr:ext cx="599010" cy="259045"/>
    <xdr:sp macro="" textlink="">
      <xdr:nvSpPr>
        <xdr:cNvPr id="203" name="テキスト ボックス 202"/>
        <xdr:cNvSpPr txBox="1"/>
      </xdr:nvSpPr>
      <xdr:spPr>
        <a:xfrm>
          <a:off x="1719795" y="133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140891</xdr:rowOff>
    </xdr:from>
    <xdr:to>
      <xdr:col>6</xdr:col>
      <xdr:colOff>38100</xdr:colOff>
      <xdr:row>78</xdr:row>
      <xdr:rowOff>71041</xdr:rowOff>
    </xdr:to>
    <xdr:sp macro="" textlink="">
      <xdr:nvSpPr>
        <xdr:cNvPr id="204" name="楕円 203"/>
        <xdr:cNvSpPr/>
      </xdr:nvSpPr>
      <xdr:spPr>
        <a:xfrm>
          <a:off x="1079500" y="133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62168</xdr:rowOff>
    </xdr:from>
    <xdr:ext cx="599010" cy="259045"/>
    <xdr:sp macro="" textlink="">
      <xdr:nvSpPr>
        <xdr:cNvPr id="205" name="テキスト ボックス 204"/>
        <xdr:cNvSpPr txBox="1"/>
      </xdr:nvSpPr>
      <xdr:spPr>
        <a:xfrm>
          <a:off x="830795" y="1343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168847</xdr:rowOff>
    </xdr:from>
    <xdr:to>
      <xdr:col>24</xdr:col>
      <xdr:colOff>63500</xdr:colOff>
      <xdr:row>99</xdr:row>
      <xdr:rowOff>237</xdr:rowOff>
    </xdr:to>
    <xdr:cxnSp macro="">
      <xdr:nvCxnSpPr>
        <xdr:cNvPr id="237" name="直線コネクタ 236"/>
        <xdr:cNvCxnSpPr/>
      </xdr:nvCxnSpPr>
      <xdr:spPr>
        <a:xfrm flipV="1">
          <a:off x="3797300" y="16970947"/>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237</xdr:rowOff>
    </xdr:from>
    <xdr:to>
      <xdr:col>19</xdr:col>
      <xdr:colOff>177800</xdr:colOff>
      <xdr:row>99</xdr:row>
      <xdr:rowOff>63723</xdr:rowOff>
    </xdr:to>
    <xdr:cxnSp macro="">
      <xdr:nvCxnSpPr>
        <xdr:cNvPr id="240" name="直線コネクタ 239"/>
        <xdr:cNvCxnSpPr/>
      </xdr:nvCxnSpPr>
      <xdr:spPr>
        <a:xfrm flipV="1">
          <a:off x="2908300" y="16973787"/>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60637</xdr:rowOff>
    </xdr:from>
    <xdr:to>
      <xdr:col>15</xdr:col>
      <xdr:colOff>50800</xdr:colOff>
      <xdr:row>99</xdr:row>
      <xdr:rowOff>63723</xdr:rowOff>
    </xdr:to>
    <xdr:cxnSp macro="">
      <xdr:nvCxnSpPr>
        <xdr:cNvPr id="243" name="直線コネクタ 242"/>
        <xdr:cNvCxnSpPr/>
      </xdr:nvCxnSpPr>
      <xdr:spPr>
        <a:xfrm>
          <a:off x="2019300" y="1703418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60637</xdr:rowOff>
    </xdr:from>
    <xdr:to>
      <xdr:col>10</xdr:col>
      <xdr:colOff>114300</xdr:colOff>
      <xdr:row>99</xdr:row>
      <xdr:rowOff>64066</xdr:rowOff>
    </xdr:to>
    <xdr:cxnSp macro="">
      <xdr:nvCxnSpPr>
        <xdr:cNvPr id="246" name="直線コネクタ 245"/>
        <xdr:cNvCxnSpPr/>
      </xdr:nvCxnSpPr>
      <xdr:spPr>
        <a:xfrm flipV="1">
          <a:off x="1130300" y="17034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118047</xdr:rowOff>
    </xdr:from>
    <xdr:to>
      <xdr:col>24</xdr:col>
      <xdr:colOff>114300</xdr:colOff>
      <xdr:row>99</xdr:row>
      <xdr:rowOff>48197</xdr:rowOff>
    </xdr:to>
    <xdr:sp macro="" textlink="">
      <xdr:nvSpPr>
        <xdr:cNvPr id="256" name="楕円 255"/>
        <xdr:cNvSpPr/>
      </xdr:nvSpPr>
      <xdr:spPr>
        <a:xfrm>
          <a:off x="4584700" y="169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96474</xdr:rowOff>
    </xdr:from>
    <xdr:ext cx="534377" cy="259045"/>
    <xdr:sp macro="" textlink="">
      <xdr:nvSpPr>
        <xdr:cNvPr id="257" name="衛生費該当値テキスト"/>
        <xdr:cNvSpPr txBox="1"/>
      </xdr:nvSpPr>
      <xdr:spPr>
        <a:xfrm>
          <a:off x="4686300" y="1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120887</xdr:rowOff>
    </xdr:from>
    <xdr:to>
      <xdr:col>20</xdr:col>
      <xdr:colOff>38100</xdr:colOff>
      <xdr:row>99</xdr:row>
      <xdr:rowOff>51037</xdr:rowOff>
    </xdr:to>
    <xdr:sp macro="" textlink="">
      <xdr:nvSpPr>
        <xdr:cNvPr id="258" name="楕円 257"/>
        <xdr:cNvSpPr/>
      </xdr:nvSpPr>
      <xdr:spPr>
        <a:xfrm>
          <a:off x="3746500" y="169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42164</xdr:rowOff>
    </xdr:from>
    <xdr:ext cx="534377" cy="259045"/>
    <xdr:sp macro="" textlink="">
      <xdr:nvSpPr>
        <xdr:cNvPr id="259" name="テキスト ボックス 258"/>
        <xdr:cNvSpPr txBox="1"/>
      </xdr:nvSpPr>
      <xdr:spPr>
        <a:xfrm>
          <a:off x="3530111" y="170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12923</xdr:rowOff>
    </xdr:from>
    <xdr:to>
      <xdr:col>15</xdr:col>
      <xdr:colOff>101600</xdr:colOff>
      <xdr:row>99</xdr:row>
      <xdr:rowOff>114523</xdr:rowOff>
    </xdr:to>
    <xdr:sp macro="" textlink="">
      <xdr:nvSpPr>
        <xdr:cNvPr id="260" name="楕円 259"/>
        <xdr:cNvSpPr/>
      </xdr:nvSpPr>
      <xdr:spPr>
        <a:xfrm>
          <a:off x="2857500" y="169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105650</xdr:rowOff>
    </xdr:from>
    <xdr:ext cx="534377" cy="259045"/>
    <xdr:sp macro="" textlink="">
      <xdr:nvSpPr>
        <xdr:cNvPr id="261" name="テキスト ボックス 260"/>
        <xdr:cNvSpPr txBox="1"/>
      </xdr:nvSpPr>
      <xdr:spPr>
        <a:xfrm>
          <a:off x="2641111" y="170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9837</xdr:rowOff>
    </xdr:from>
    <xdr:to>
      <xdr:col>10</xdr:col>
      <xdr:colOff>165100</xdr:colOff>
      <xdr:row>99</xdr:row>
      <xdr:rowOff>111437</xdr:rowOff>
    </xdr:to>
    <xdr:sp macro="" textlink="">
      <xdr:nvSpPr>
        <xdr:cNvPr id="262" name="楕円 261"/>
        <xdr:cNvSpPr/>
      </xdr:nvSpPr>
      <xdr:spPr>
        <a:xfrm>
          <a:off x="1968500" y="169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102564</xdr:rowOff>
    </xdr:from>
    <xdr:ext cx="534377" cy="259045"/>
    <xdr:sp macro="" textlink="">
      <xdr:nvSpPr>
        <xdr:cNvPr id="263" name="テキスト ボックス 262"/>
        <xdr:cNvSpPr txBox="1"/>
      </xdr:nvSpPr>
      <xdr:spPr>
        <a:xfrm>
          <a:off x="1752111" y="170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13266</xdr:rowOff>
    </xdr:from>
    <xdr:to>
      <xdr:col>6</xdr:col>
      <xdr:colOff>38100</xdr:colOff>
      <xdr:row>99</xdr:row>
      <xdr:rowOff>114866</xdr:rowOff>
    </xdr:to>
    <xdr:sp macro="" textlink="">
      <xdr:nvSpPr>
        <xdr:cNvPr id="264" name="楕円 263"/>
        <xdr:cNvSpPr/>
      </xdr:nvSpPr>
      <xdr:spPr>
        <a:xfrm>
          <a:off x="1079500" y="169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105993</xdr:rowOff>
    </xdr:from>
    <xdr:ext cx="534377" cy="259045"/>
    <xdr:sp macro="" textlink="">
      <xdr:nvSpPr>
        <xdr:cNvPr id="265" name="テキスト ボックス 264"/>
        <xdr:cNvSpPr txBox="1"/>
      </xdr:nvSpPr>
      <xdr:spPr>
        <a:xfrm>
          <a:off x="863111" y="170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149225</xdr:rowOff>
    </xdr:from>
    <xdr:to>
      <xdr:col>55</xdr:col>
      <xdr:colOff>0</xdr:colOff>
      <xdr:row>37</xdr:row>
      <xdr:rowOff>41021</xdr:rowOff>
    </xdr:to>
    <xdr:cxnSp macro="">
      <xdr:nvCxnSpPr>
        <xdr:cNvPr id="294" name="直線コネクタ 293"/>
        <xdr:cNvCxnSpPr/>
      </xdr:nvCxnSpPr>
      <xdr:spPr>
        <a:xfrm>
          <a:off x="9639300" y="6321425"/>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149225</xdr:rowOff>
    </xdr:from>
    <xdr:to>
      <xdr:col>50</xdr:col>
      <xdr:colOff>114300</xdr:colOff>
      <xdr:row>36</xdr:row>
      <xdr:rowOff>153416</xdr:rowOff>
    </xdr:to>
    <xdr:cxnSp macro="">
      <xdr:nvCxnSpPr>
        <xdr:cNvPr id="297" name="直線コネクタ 296"/>
        <xdr:cNvCxnSpPr/>
      </xdr:nvCxnSpPr>
      <xdr:spPr>
        <a:xfrm flipV="1">
          <a:off x="8750300" y="63214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90932</xdr:rowOff>
    </xdr:from>
    <xdr:to>
      <xdr:col>45</xdr:col>
      <xdr:colOff>177800</xdr:colOff>
      <xdr:row>36</xdr:row>
      <xdr:rowOff>153416</xdr:rowOff>
    </xdr:to>
    <xdr:cxnSp macro="">
      <xdr:nvCxnSpPr>
        <xdr:cNvPr id="300" name="直線コネクタ 299"/>
        <xdr:cNvCxnSpPr/>
      </xdr:nvCxnSpPr>
      <xdr:spPr>
        <a:xfrm>
          <a:off x="7861300" y="54058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90932</xdr:rowOff>
    </xdr:from>
    <xdr:to>
      <xdr:col>41</xdr:col>
      <xdr:colOff>50800</xdr:colOff>
      <xdr:row>35</xdr:row>
      <xdr:rowOff>103886</xdr:rowOff>
    </xdr:to>
    <xdr:cxnSp macro="">
      <xdr:nvCxnSpPr>
        <xdr:cNvPr id="303" name="直線コネクタ 302"/>
        <xdr:cNvCxnSpPr/>
      </xdr:nvCxnSpPr>
      <xdr:spPr>
        <a:xfrm flipV="1">
          <a:off x="6972300" y="5405882"/>
          <a:ext cx="889000" cy="6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161671</xdr:rowOff>
    </xdr:from>
    <xdr:to>
      <xdr:col>55</xdr:col>
      <xdr:colOff>50800</xdr:colOff>
      <xdr:row>37</xdr:row>
      <xdr:rowOff>91821</xdr:rowOff>
    </xdr:to>
    <xdr:sp macro="" textlink="">
      <xdr:nvSpPr>
        <xdr:cNvPr id="313" name="楕円 312"/>
        <xdr:cNvSpPr/>
      </xdr:nvSpPr>
      <xdr:spPr>
        <a:xfrm>
          <a:off x="104267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13098</xdr:rowOff>
    </xdr:from>
    <xdr:ext cx="378565" cy="259045"/>
    <xdr:sp macro="" textlink="">
      <xdr:nvSpPr>
        <xdr:cNvPr id="314" name="労働費該当値テキスト"/>
        <xdr:cNvSpPr txBox="1"/>
      </xdr:nvSpPr>
      <xdr:spPr>
        <a:xfrm>
          <a:off x="10528300"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98425</xdr:rowOff>
    </xdr:from>
    <xdr:to>
      <xdr:col>50</xdr:col>
      <xdr:colOff>165100</xdr:colOff>
      <xdr:row>37</xdr:row>
      <xdr:rowOff>28575</xdr:rowOff>
    </xdr:to>
    <xdr:sp macro="" textlink="">
      <xdr:nvSpPr>
        <xdr:cNvPr id="315" name="楕円 314"/>
        <xdr:cNvSpPr/>
      </xdr:nvSpPr>
      <xdr:spPr>
        <a:xfrm>
          <a:off x="9588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45102</xdr:rowOff>
    </xdr:from>
    <xdr:ext cx="469744" cy="259045"/>
    <xdr:sp macro="" textlink="">
      <xdr:nvSpPr>
        <xdr:cNvPr id="316" name="テキスト ボックス 315"/>
        <xdr:cNvSpPr txBox="1"/>
      </xdr:nvSpPr>
      <xdr:spPr>
        <a:xfrm>
          <a:off x="9404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102616</xdr:rowOff>
    </xdr:from>
    <xdr:to>
      <xdr:col>46</xdr:col>
      <xdr:colOff>38100</xdr:colOff>
      <xdr:row>37</xdr:row>
      <xdr:rowOff>32766</xdr:rowOff>
    </xdr:to>
    <xdr:sp macro="" textlink="">
      <xdr:nvSpPr>
        <xdr:cNvPr id="317" name="楕円 316"/>
        <xdr:cNvSpPr/>
      </xdr:nvSpPr>
      <xdr:spPr>
        <a:xfrm>
          <a:off x="869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49293</xdr:rowOff>
    </xdr:from>
    <xdr:ext cx="469744" cy="259045"/>
    <xdr:sp macro="" textlink="">
      <xdr:nvSpPr>
        <xdr:cNvPr id="318" name="テキスト ボックス 317"/>
        <xdr:cNvSpPr txBox="1"/>
      </xdr:nvSpPr>
      <xdr:spPr>
        <a:xfrm>
          <a:off x="8515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40132</xdr:rowOff>
    </xdr:from>
    <xdr:to>
      <xdr:col>41</xdr:col>
      <xdr:colOff>101600</xdr:colOff>
      <xdr:row>31</xdr:row>
      <xdr:rowOff>141732</xdr:rowOff>
    </xdr:to>
    <xdr:sp macro="" textlink="">
      <xdr:nvSpPr>
        <xdr:cNvPr id="319" name="楕円 318"/>
        <xdr:cNvSpPr/>
      </xdr:nvSpPr>
      <xdr:spPr>
        <a:xfrm>
          <a:off x="7810500" y="53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158259</xdr:rowOff>
    </xdr:from>
    <xdr:ext cx="469744" cy="259045"/>
    <xdr:sp macro="" textlink="">
      <xdr:nvSpPr>
        <xdr:cNvPr id="320" name="テキスト ボックス 319"/>
        <xdr:cNvSpPr txBox="1"/>
      </xdr:nvSpPr>
      <xdr:spPr>
        <a:xfrm>
          <a:off x="7626428" y="51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53086</xdr:rowOff>
    </xdr:from>
    <xdr:to>
      <xdr:col>36</xdr:col>
      <xdr:colOff>165100</xdr:colOff>
      <xdr:row>35</xdr:row>
      <xdr:rowOff>154686</xdr:rowOff>
    </xdr:to>
    <xdr:sp macro="" textlink="">
      <xdr:nvSpPr>
        <xdr:cNvPr id="321" name="楕円 320"/>
        <xdr:cNvSpPr/>
      </xdr:nvSpPr>
      <xdr:spPr>
        <a:xfrm>
          <a:off x="6921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171213</xdr:rowOff>
    </xdr:from>
    <xdr:ext cx="469744" cy="259045"/>
    <xdr:sp macro="" textlink="">
      <xdr:nvSpPr>
        <xdr:cNvPr id="322" name="テキスト ボックス 321"/>
        <xdr:cNvSpPr txBox="1"/>
      </xdr:nvSpPr>
      <xdr:spPr>
        <a:xfrm>
          <a:off x="6737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26315</xdr:rowOff>
    </xdr:from>
    <xdr:to>
      <xdr:col>55</xdr:col>
      <xdr:colOff>0</xdr:colOff>
      <xdr:row>59</xdr:row>
      <xdr:rowOff>27667</xdr:rowOff>
    </xdr:to>
    <xdr:cxnSp macro="">
      <xdr:nvCxnSpPr>
        <xdr:cNvPr id="351" name="直線コネクタ 350"/>
        <xdr:cNvCxnSpPr/>
      </xdr:nvCxnSpPr>
      <xdr:spPr>
        <a:xfrm>
          <a:off x="9639300" y="10141865"/>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26315</xdr:rowOff>
    </xdr:from>
    <xdr:to>
      <xdr:col>50</xdr:col>
      <xdr:colOff>114300</xdr:colOff>
      <xdr:row>59</xdr:row>
      <xdr:rowOff>29401</xdr:rowOff>
    </xdr:to>
    <xdr:cxnSp macro="">
      <xdr:nvCxnSpPr>
        <xdr:cNvPr id="354" name="直線コネクタ 353"/>
        <xdr:cNvCxnSpPr/>
      </xdr:nvCxnSpPr>
      <xdr:spPr>
        <a:xfrm flipV="1">
          <a:off x="8750300" y="10141865"/>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26943</xdr:rowOff>
    </xdr:from>
    <xdr:to>
      <xdr:col>45</xdr:col>
      <xdr:colOff>177800</xdr:colOff>
      <xdr:row>59</xdr:row>
      <xdr:rowOff>29401</xdr:rowOff>
    </xdr:to>
    <xdr:cxnSp macro="">
      <xdr:nvCxnSpPr>
        <xdr:cNvPr id="357" name="直線コネクタ 356"/>
        <xdr:cNvCxnSpPr/>
      </xdr:nvCxnSpPr>
      <xdr:spPr>
        <a:xfrm>
          <a:off x="7861300" y="1014249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20713</xdr:rowOff>
    </xdr:from>
    <xdr:to>
      <xdr:col>41</xdr:col>
      <xdr:colOff>50800</xdr:colOff>
      <xdr:row>59</xdr:row>
      <xdr:rowOff>26943</xdr:rowOff>
    </xdr:to>
    <xdr:cxnSp macro="">
      <xdr:nvCxnSpPr>
        <xdr:cNvPr id="360" name="直線コネクタ 359"/>
        <xdr:cNvCxnSpPr/>
      </xdr:nvCxnSpPr>
      <xdr:spPr>
        <a:xfrm>
          <a:off x="6972300" y="10136263"/>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148317</xdr:rowOff>
    </xdr:from>
    <xdr:to>
      <xdr:col>55</xdr:col>
      <xdr:colOff>50800</xdr:colOff>
      <xdr:row>59</xdr:row>
      <xdr:rowOff>78467</xdr:rowOff>
    </xdr:to>
    <xdr:sp macro="" textlink="">
      <xdr:nvSpPr>
        <xdr:cNvPr id="370" name="楕円 369"/>
        <xdr:cNvSpPr/>
      </xdr:nvSpPr>
      <xdr:spPr>
        <a:xfrm>
          <a:off x="10426700" y="100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63244</xdr:rowOff>
    </xdr:from>
    <xdr:ext cx="378565" cy="259045"/>
    <xdr:sp macro="" textlink="">
      <xdr:nvSpPr>
        <xdr:cNvPr id="371" name="農林水産業費該当値テキスト"/>
        <xdr:cNvSpPr txBox="1"/>
      </xdr:nvSpPr>
      <xdr:spPr>
        <a:xfrm>
          <a:off x="10528300" y="1000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146965</xdr:rowOff>
    </xdr:from>
    <xdr:to>
      <xdr:col>50</xdr:col>
      <xdr:colOff>165100</xdr:colOff>
      <xdr:row>59</xdr:row>
      <xdr:rowOff>77115</xdr:rowOff>
    </xdr:to>
    <xdr:sp macro="" textlink="">
      <xdr:nvSpPr>
        <xdr:cNvPr id="372" name="楕円 371"/>
        <xdr:cNvSpPr/>
      </xdr:nvSpPr>
      <xdr:spPr>
        <a:xfrm>
          <a:off x="9588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68242</xdr:rowOff>
    </xdr:from>
    <xdr:ext cx="378565" cy="259045"/>
    <xdr:sp macro="" textlink="">
      <xdr:nvSpPr>
        <xdr:cNvPr id="373" name="テキスト ボックス 372"/>
        <xdr:cNvSpPr txBox="1"/>
      </xdr:nvSpPr>
      <xdr:spPr>
        <a:xfrm>
          <a:off x="9450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150051</xdr:rowOff>
    </xdr:from>
    <xdr:to>
      <xdr:col>46</xdr:col>
      <xdr:colOff>38100</xdr:colOff>
      <xdr:row>59</xdr:row>
      <xdr:rowOff>80201</xdr:rowOff>
    </xdr:to>
    <xdr:sp macro="" textlink="">
      <xdr:nvSpPr>
        <xdr:cNvPr id="374" name="楕円 373"/>
        <xdr:cNvSpPr/>
      </xdr:nvSpPr>
      <xdr:spPr>
        <a:xfrm>
          <a:off x="8699500" y="100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71328</xdr:rowOff>
    </xdr:from>
    <xdr:ext cx="378565" cy="259045"/>
    <xdr:sp macro="" textlink="">
      <xdr:nvSpPr>
        <xdr:cNvPr id="375" name="テキスト ボックス 374"/>
        <xdr:cNvSpPr txBox="1"/>
      </xdr:nvSpPr>
      <xdr:spPr>
        <a:xfrm>
          <a:off x="8561017" y="1018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147593</xdr:rowOff>
    </xdr:from>
    <xdr:to>
      <xdr:col>41</xdr:col>
      <xdr:colOff>101600</xdr:colOff>
      <xdr:row>59</xdr:row>
      <xdr:rowOff>77743</xdr:rowOff>
    </xdr:to>
    <xdr:sp macro="" textlink="">
      <xdr:nvSpPr>
        <xdr:cNvPr id="376" name="楕円 375"/>
        <xdr:cNvSpPr/>
      </xdr:nvSpPr>
      <xdr:spPr>
        <a:xfrm>
          <a:off x="78105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68870</xdr:rowOff>
    </xdr:from>
    <xdr:ext cx="378565" cy="259045"/>
    <xdr:sp macro="" textlink="">
      <xdr:nvSpPr>
        <xdr:cNvPr id="377" name="テキスト ボックス 376"/>
        <xdr:cNvSpPr txBox="1"/>
      </xdr:nvSpPr>
      <xdr:spPr>
        <a:xfrm>
          <a:off x="7672017" y="101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141363</xdr:rowOff>
    </xdr:from>
    <xdr:to>
      <xdr:col>36</xdr:col>
      <xdr:colOff>165100</xdr:colOff>
      <xdr:row>59</xdr:row>
      <xdr:rowOff>71513</xdr:rowOff>
    </xdr:to>
    <xdr:sp macro="" textlink="">
      <xdr:nvSpPr>
        <xdr:cNvPr id="378" name="楕円 377"/>
        <xdr:cNvSpPr/>
      </xdr:nvSpPr>
      <xdr:spPr>
        <a:xfrm>
          <a:off x="69215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62640</xdr:rowOff>
    </xdr:from>
    <xdr:ext cx="469744" cy="259045"/>
    <xdr:sp macro="" textlink="">
      <xdr:nvSpPr>
        <xdr:cNvPr id="379" name="テキスト ボックス 378"/>
        <xdr:cNvSpPr txBox="1"/>
      </xdr:nvSpPr>
      <xdr:spPr>
        <a:xfrm>
          <a:off x="6737428" y="10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90055</xdr:rowOff>
    </xdr:from>
    <xdr:to>
      <xdr:col>55</xdr:col>
      <xdr:colOff>0</xdr:colOff>
      <xdr:row>78</xdr:row>
      <xdr:rowOff>128690</xdr:rowOff>
    </xdr:to>
    <xdr:cxnSp macro="">
      <xdr:nvCxnSpPr>
        <xdr:cNvPr id="408" name="直線コネクタ 407"/>
        <xdr:cNvCxnSpPr/>
      </xdr:nvCxnSpPr>
      <xdr:spPr>
        <a:xfrm>
          <a:off x="9639300" y="13463155"/>
          <a:ext cx="8382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90055</xdr:rowOff>
    </xdr:from>
    <xdr:to>
      <xdr:col>50</xdr:col>
      <xdr:colOff>114300</xdr:colOff>
      <xdr:row>78</xdr:row>
      <xdr:rowOff>136043</xdr:rowOff>
    </xdr:to>
    <xdr:cxnSp macro="">
      <xdr:nvCxnSpPr>
        <xdr:cNvPr id="411" name="直線コネクタ 410"/>
        <xdr:cNvCxnSpPr/>
      </xdr:nvCxnSpPr>
      <xdr:spPr>
        <a:xfrm flipV="1">
          <a:off x="8750300" y="13463155"/>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128727</xdr:rowOff>
    </xdr:from>
    <xdr:to>
      <xdr:col>45</xdr:col>
      <xdr:colOff>177800</xdr:colOff>
      <xdr:row>78</xdr:row>
      <xdr:rowOff>136043</xdr:rowOff>
    </xdr:to>
    <xdr:cxnSp macro="">
      <xdr:nvCxnSpPr>
        <xdr:cNvPr id="414" name="直線コネクタ 413"/>
        <xdr:cNvCxnSpPr/>
      </xdr:nvCxnSpPr>
      <xdr:spPr>
        <a:xfrm>
          <a:off x="7861300" y="1350182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93560</xdr:rowOff>
    </xdr:from>
    <xdr:to>
      <xdr:col>41</xdr:col>
      <xdr:colOff>50800</xdr:colOff>
      <xdr:row>78</xdr:row>
      <xdr:rowOff>128727</xdr:rowOff>
    </xdr:to>
    <xdr:cxnSp macro="">
      <xdr:nvCxnSpPr>
        <xdr:cNvPr id="417" name="直線コネクタ 416"/>
        <xdr:cNvCxnSpPr/>
      </xdr:nvCxnSpPr>
      <xdr:spPr>
        <a:xfrm>
          <a:off x="6972300" y="13466660"/>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77890</xdr:rowOff>
    </xdr:from>
    <xdr:to>
      <xdr:col>55</xdr:col>
      <xdr:colOff>50800</xdr:colOff>
      <xdr:row>79</xdr:row>
      <xdr:rowOff>8040</xdr:rowOff>
    </xdr:to>
    <xdr:sp macro="" textlink="">
      <xdr:nvSpPr>
        <xdr:cNvPr id="427" name="楕円 426"/>
        <xdr:cNvSpPr/>
      </xdr:nvSpPr>
      <xdr:spPr>
        <a:xfrm>
          <a:off x="104267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164267</xdr:rowOff>
    </xdr:from>
    <xdr:ext cx="469744" cy="259045"/>
    <xdr:sp macro="" textlink="">
      <xdr:nvSpPr>
        <xdr:cNvPr id="428" name="商工費該当値テキスト"/>
        <xdr:cNvSpPr txBox="1"/>
      </xdr:nvSpPr>
      <xdr:spPr>
        <a:xfrm>
          <a:off x="10528300" y="133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39255</xdr:rowOff>
    </xdr:from>
    <xdr:to>
      <xdr:col>50</xdr:col>
      <xdr:colOff>165100</xdr:colOff>
      <xdr:row>78</xdr:row>
      <xdr:rowOff>140855</xdr:rowOff>
    </xdr:to>
    <xdr:sp macro="" textlink="">
      <xdr:nvSpPr>
        <xdr:cNvPr id="429" name="楕円 428"/>
        <xdr:cNvSpPr/>
      </xdr:nvSpPr>
      <xdr:spPr>
        <a:xfrm>
          <a:off x="9588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131982</xdr:rowOff>
    </xdr:from>
    <xdr:ext cx="469744" cy="259045"/>
    <xdr:sp macro="" textlink="">
      <xdr:nvSpPr>
        <xdr:cNvPr id="430" name="テキスト ボックス 429"/>
        <xdr:cNvSpPr txBox="1"/>
      </xdr:nvSpPr>
      <xdr:spPr>
        <a:xfrm>
          <a:off x="9404428" y="1350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85243</xdr:rowOff>
    </xdr:from>
    <xdr:to>
      <xdr:col>46</xdr:col>
      <xdr:colOff>38100</xdr:colOff>
      <xdr:row>79</xdr:row>
      <xdr:rowOff>15393</xdr:rowOff>
    </xdr:to>
    <xdr:sp macro="" textlink="">
      <xdr:nvSpPr>
        <xdr:cNvPr id="431" name="楕円 430"/>
        <xdr:cNvSpPr/>
      </xdr:nvSpPr>
      <xdr:spPr>
        <a:xfrm>
          <a:off x="8699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6520</xdr:rowOff>
    </xdr:from>
    <xdr:ext cx="469744" cy="259045"/>
    <xdr:sp macro="" textlink="">
      <xdr:nvSpPr>
        <xdr:cNvPr id="432" name="テキスト ボックス 431"/>
        <xdr:cNvSpPr txBox="1"/>
      </xdr:nvSpPr>
      <xdr:spPr>
        <a:xfrm>
          <a:off x="8515428" y="135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77927</xdr:rowOff>
    </xdr:from>
    <xdr:to>
      <xdr:col>41</xdr:col>
      <xdr:colOff>101600</xdr:colOff>
      <xdr:row>79</xdr:row>
      <xdr:rowOff>8077</xdr:rowOff>
    </xdr:to>
    <xdr:sp macro="" textlink="">
      <xdr:nvSpPr>
        <xdr:cNvPr id="433" name="楕円 432"/>
        <xdr:cNvSpPr/>
      </xdr:nvSpPr>
      <xdr:spPr>
        <a:xfrm>
          <a:off x="7810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170654</xdr:rowOff>
    </xdr:from>
    <xdr:ext cx="469744" cy="259045"/>
    <xdr:sp macro="" textlink="">
      <xdr:nvSpPr>
        <xdr:cNvPr id="434" name="テキスト ボックス 433"/>
        <xdr:cNvSpPr txBox="1"/>
      </xdr:nvSpPr>
      <xdr:spPr>
        <a:xfrm>
          <a:off x="7626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42760</xdr:rowOff>
    </xdr:from>
    <xdr:to>
      <xdr:col>36</xdr:col>
      <xdr:colOff>165100</xdr:colOff>
      <xdr:row>78</xdr:row>
      <xdr:rowOff>144360</xdr:rowOff>
    </xdr:to>
    <xdr:sp macro="" textlink="">
      <xdr:nvSpPr>
        <xdr:cNvPr id="435" name="楕円 434"/>
        <xdr:cNvSpPr/>
      </xdr:nvSpPr>
      <xdr:spPr>
        <a:xfrm>
          <a:off x="69215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135487</xdr:rowOff>
    </xdr:from>
    <xdr:ext cx="469744" cy="259045"/>
    <xdr:sp macro="" textlink="">
      <xdr:nvSpPr>
        <xdr:cNvPr id="436" name="テキスト ボックス 435"/>
        <xdr:cNvSpPr txBox="1"/>
      </xdr:nvSpPr>
      <xdr:spPr>
        <a:xfrm>
          <a:off x="6737428" y="1350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123233</xdr:rowOff>
    </xdr:from>
    <xdr:to>
      <xdr:col>55</xdr:col>
      <xdr:colOff>0</xdr:colOff>
      <xdr:row>98</xdr:row>
      <xdr:rowOff>19845</xdr:rowOff>
    </xdr:to>
    <xdr:cxnSp macro="">
      <xdr:nvCxnSpPr>
        <xdr:cNvPr id="465" name="直線コネクタ 464"/>
        <xdr:cNvCxnSpPr/>
      </xdr:nvCxnSpPr>
      <xdr:spPr>
        <a:xfrm flipV="1">
          <a:off x="9639300" y="16753883"/>
          <a:ext cx="838200" cy="6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143022</xdr:rowOff>
    </xdr:from>
    <xdr:to>
      <xdr:col>50</xdr:col>
      <xdr:colOff>114300</xdr:colOff>
      <xdr:row>98</xdr:row>
      <xdr:rowOff>19845</xdr:rowOff>
    </xdr:to>
    <xdr:cxnSp macro="">
      <xdr:nvCxnSpPr>
        <xdr:cNvPr id="468" name="直線コネクタ 467"/>
        <xdr:cNvCxnSpPr/>
      </xdr:nvCxnSpPr>
      <xdr:spPr>
        <a:xfrm>
          <a:off x="8750300" y="1677367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93858</xdr:rowOff>
    </xdr:from>
    <xdr:to>
      <xdr:col>45</xdr:col>
      <xdr:colOff>177800</xdr:colOff>
      <xdr:row>97</xdr:row>
      <xdr:rowOff>143022</xdr:rowOff>
    </xdr:to>
    <xdr:cxnSp macro="">
      <xdr:nvCxnSpPr>
        <xdr:cNvPr id="471" name="直線コネクタ 470"/>
        <xdr:cNvCxnSpPr/>
      </xdr:nvCxnSpPr>
      <xdr:spPr>
        <a:xfrm>
          <a:off x="7861300" y="16724508"/>
          <a:ext cx="889000" cy="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93858</xdr:rowOff>
    </xdr:from>
    <xdr:to>
      <xdr:col>41</xdr:col>
      <xdr:colOff>50800</xdr:colOff>
      <xdr:row>97</xdr:row>
      <xdr:rowOff>115560</xdr:rowOff>
    </xdr:to>
    <xdr:cxnSp macro="">
      <xdr:nvCxnSpPr>
        <xdr:cNvPr id="474" name="直線コネクタ 473"/>
        <xdr:cNvCxnSpPr/>
      </xdr:nvCxnSpPr>
      <xdr:spPr>
        <a:xfrm flipV="1">
          <a:off x="6972300" y="16724508"/>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72433</xdr:rowOff>
    </xdr:from>
    <xdr:to>
      <xdr:col>55</xdr:col>
      <xdr:colOff>50800</xdr:colOff>
      <xdr:row>98</xdr:row>
      <xdr:rowOff>2583</xdr:rowOff>
    </xdr:to>
    <xdr:sp macro="" textlink="">
      <xdr:nvSpPr>
        <xdr:cNvPr id="484" name="楕円 483"/>
        <xdr:cNvSpPr/>
      </xdr:nvSpPr>
      <xdr:spPr>
        <a:xfrm>
          <a:off x="10426700" y="167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50860</xdr:rowOff>
    </xdr:from>
    <xdr:ext cx="534377" cy="259045"/>
    <xdr:sp macro="" textlink="">
      <xdr:nvSpPr>
        <xdr:cNvPr id="485" name="土木費該当値テキスト"/>
        <xdr:cNvSpPr txBox="1"/>
      </xdr:nvSpPr>
      <xdr:spPr>
        <a:xfrm>
          <a:off x="10528300" y="1668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140495</xdr:rowOff>
    </xdr:from>
    <xdr:to>
      <xdr:col>50</xdr:col>
      <xdr:colOff>165100</xdr:colOff>
      <xdr:row>98</xdr:row>
      <xdr:rowOff>70645</xdr:rowOff>
    </xdr:to>
    <xdr:sp macro="" textlink="">
      <xdr:nvSpPr>
        <xdr:cNvPr id="486" name="楕円 485"/>
        <xdr:cNvSpPr/>
      </xdr:nvSpPr>
      <xdr:spPr>
        <a:xfrm>
          <a:off x="9588500" y="167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61772</xdr:rowOff>
    </xdr:from>
    <xdr:ext cx="534377" cy="259045"/>
    <xdr:sp macro="" textlink="">
      <xdr:nvSpPr>
        <xdr:cNvPr id="487" name="テキスト ボックス 486"/>
        <xdr:cNvSpPr txBox="1"/>
      </xdr:nvSpPr>
      <xdr:spPr>
        <a:xfrm>
          <a:off x="9372111" y="168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92222</xdr:rowOff>
    </xdr:from>
    <xdr:to>
      <xdr:col>46</xdr:col>
      <xdr:colOff>38100</xdr:colOff>
      <xdr:row>98</xdr:row>
      <xdr:rowOff>22372</xdr:rowOff>
    </xdr:to>
    <xdr:sp macro="" textlink="">
      <xdr:nvSpPr>
        <xdr:cNvPr id="488" name="楕円 487"/>
        <xdr:cNvSpPr/>
      </xdr:nvSpPr>
      <xdr:spPr>
        <a:xfrm>
          <a:off x="8699500" y="1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13499</xdr:rowOff>
    </xdr:from>
    <xdr:ext cx="534377" cy="259045"/>
    <xdr:sp macro="" textlink="">
      <xdr:nvSpPr>
        <xdr:cNvPr id="489" name="テキスト ボックス 488"/>
        <xdr:cNvSpPr txBox="1"/>
      </xdr:nvSpPr>
      <xdr:spPr>
        <a:xfrm>
          <a:off x="8483111" y="168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43058</xdr:rowOff>
    </xdr:from>
    <xdr:to>
      <xdr:col>41</xdr:col>
      <xdr:colOff>101600</xdr:colOff>
      <xdr:row>97</xdr:row>
      <xdr:rowOff>144658</xdr:rowOff>
    </xdr:to>
    <xdr:sp macro="" textlink="">
      <xdr:nvSpPr>
        <xdr:cNvPr id="490" name="楕円 489"/>
        <xdr:cNvSpPr/>
      </xdr:nvSpPr>
      <xdr:spPr>
        <a:xfrm>
          <a:off x="7810500" y="166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161185</xdr:rowOff>
    </xdr:from>
    <xdr:ext cx="534377" cy="259045"/>
    <xdr:sp macro="" textlink="">
      <xdr:nvSpPr>
        <xdr:cNvPr id="491" name="テキスト ボックス 490"/>
        <xdr:cNvSpPr txBox="1"/>
      </xdr:nvSpPr>
      <xdr:spPr>
        <a:xfrm>
          <a:off x="7594111" y="164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64760</xdr:rowOff>
    </xdr:from>
    <xdr:to>
      <xdr:col>36</xdr:col>
      <xdr:colOff>165100</xdr:colOff>
      <xdr:row>97</xdr:row>
      <xdr:rowOff>166360</xdr:rowOff>
    </xdr:to>
    <xdr:sp macro="" textlink="">
      <xdr:nvSpPr>
        <xdr:cNvPr id="492" name="楕円 491"/>
        <xdr:cNvSpPr/>
      </xdr:nvSpPr>
      <xdr:spPr>
        <a:xfrm>
          <a:off x="6921500" y="166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157487</xdr:rowOff>
    </xdr:from>
    <xdr:ext cx="534377" cy="259045"/>
    <xdr:sp macro="" textlink="">
      <xdr:nvSpPr>
        <xdr:cNvPr id="493" name="テキスト ボックス 492"/>
        <xdr:cNvSpPr txBox="1"/>
      </xdr:nvSpPr>
      <xdr:spPr>
        <a:xfrm>
          <a:off x="6705111" y="167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144363</xdr:rowOff>
    </xdr:from>
    <xdr:to>
      <xdr:col>85</xdr:col>
      <xdr:colOff>127000</xdr:colOff>
      <xdr:row>37</xdr:row>
      <xdr:rowOff>145872</xdr:rowOff>
    </xdr:to>
    <xdr:cxnSp macro="">
      <xdr:nvCxnSpPr>
        <xdr:cNvPr id="521" name="直線コネクタ 520"/>
        <xdr:cNvCxnSpPr/>
      </xdr:nvCxnSpPr>
      <xdr:spPr>
        <a:xfrm flipV="1">
          <a:off x="15481300" y="6488013"/>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133757</xdr:rowOff>
    </xdr:from>
    <xdr:to>
      <xdr:col>81</xdr:col>
      <xdr:colOff>50800</xdr:colOff>
      <xdr:row>37</xdr:row>
      <xdr:rowOff>145872</xdr:rowOff>
    </xdr:to>
    <xdr:cxnSp macro="">
      <xdr:nvCxnSpPr>
        <xdr:cNvPr id="524" name="直線コネクタ 523"/>
        <xdr:cNvCxnSpPr/>
      </xdr:nvCxnSpPr>
      <xdr:spPr>
        <a:xfrm>
          <a:off x="14592300" y="6477407"/>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124384</xdr:rowOff>
    </xdr:from>
    <xdr:to>
      <xdr:col>76</xdr:col>
      <xdr:colOff>114300</xdr:colOff>
      <xdr:row>37</xdr:row>
      <xdr:rowOff>133757</xdr:rowOff>
    </xdr:to>
    <xdr:cxnSp macro="">
      <xdr:nvCxnSpPr>
        <xdr:cNvPr id="527" name="直線コネクタ 526"/>
        <xdr:cNvCxnSpPr/>
      </xdr:nvCxnSpPr>
      <xdr:spPr>
        <a:xfrm>
          <a:off x="13703300" y="64680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124384</xdr:rowOff>
    </xdr:from>
    <xdr:to>
      <xdr:col>71</xdr:col>
      <xdr:colOff>177800</xdr:colOff>
      <xdr:row>37</xdr:row>
      <xdr:rowOff>134488</xdr:rowOff>
    </xdr:to>
    <xdr:cxnSp macro="">
      <xdr:nvCxnSpPr>
        <xdr:cNvPr id="530" name="直線コネクタ 529"/>
        <xdr:cNvCxnSpPr/>
      </xdr:nvCxnSpPr>
      <xdr:spPr>
        <a:xfrm flipV="1">
          <a:off x="12814300" y="646803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93563</xdr:rowOff>
    </xdr:from>
    <xdr:to>
      <xdr:col>85</xdr:col>
      <xdr:colOff>177800</xdr:colOff>
      <xdr:row>38</xdr:row>
      <xdr:rowOff>23713</xdr:rowOff>
    </xdr:to>
    <xdr:sp macro="" textlink="">
      <xdr:nvSpPr>
        <xdr:cNvPr id="540" name="楕円 539"/>
        <xdr:cNvSpPr/>
      </xdr:nvSpPr>
      <xdr:spPr>
        <a:xfrm>
          <a:off x="162687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71990</xdr:rowOff>
    </xdr:from>
    <xdr:ext cx="534377" cy="259045"/>
    <xdr:sp macro="" textlink="">
      <xdr:nvSpPr>
        <xdr:cNvPr id="541" name="消防費該当値テキスト"/>
        <xdr:cNvSpPr txBox="1"/>
      </xdr:nvSpPr>
      <xdr:spPr>
        <a:xfrm>
          <a:off x="16370300" y="64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95072</xdr:rowOff>
    </xdr:from>
    <xdr:to>
      <xdr:col>81</xdr:col>
      <xdr:colOff>101600</xdr:colOff>
      <xdr:row>38</xdr:row>
      <xdr:rowOff>25222</xdr:rowOff>
    </xdr:to>
    <xdr:sp macro="" textlink="">
      <xdr:nvSpPr>
        <xdr:cNvPr id="542" name="楕円 541"/>
        <xdr:cNvSpPr/>
      </xdr:nvSpPr>
      <xdr:spPr>
        <a:xfrm>
          <a:off x="15430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16349</xdr:rowOff>
    </xdr:from>
    <xdr:ext cx="534377" cy="259045"/>
    <xdr:sp macro="" textlink="">
      <xdr:nvSpPr>
        <xdr:cNvPr id="543" name="テキスト ボックス 542"/>
        <xdr:cNvSpPr txBox="1"/>
      </xdr:nvSpPr>
      <xdr:spPr>
        <a:xfrm>
          <a:off x="15214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82957</xdr:rowOff>
    </xdr:from>
    <xdr:to>
      <xdr:col>76</xdr:col>
      <xdr:colOff>165100</xdr:colOff>
      <xdr:row>38</xdr:row>
      <xdr:rowOff>13106</xdr:rowOff>
    </xdr:to>
    <xdr:sp macro="" textlink="">
      <xdr:nvSpPr>
        <xdr:cNvPr id="544" name="楕円 543"/>
        <xdr:cNvSpPr/>
      </xdr:nvSpPr>
      <xdr:spPr>
        <a:xfrm>
          <a:off x="14541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4233</xdr:rowOff>
    </xdr:from>
    <xdr:ext cx="534377" cy="259045"/>
    <xdr:sp macro="" textlink="">
      <xdr:nvSpPr>
        <xdr:cNvPr id="545" name="テキスト ボックス 544"/>
        <xdr:cNvSpPr txBox="1"/>
      </xdr:nvSpPr>
      <xdr:spPr>
        <a:xfrm>
          <a:off x="14325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73584</xdr:rowOff>
    </xdr:from>
    <xdr:to>
      <xdr:col>72</xdr:col>
      <xdr:colOff>38100</xdr:colOff>
      <xdr:row>38</xdr:row>
      <xdr:rowOff>3734</xdr:rowOff>
    </xdr:to>
    <xdr:sp macro="" textlink="">
      <xdr:nvSpPr>
        <xdr:cNvPr id="546" name="楕円 545"/>
        <xdr:cNvSpPr/>
      </xdr:nvSpPr>
      <xdr:spPr>
        <a:xfrm>
          <a:off x="13652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166311</xdr:rowOff>
    </xdr:from>
    <xdr:ext cx="534377" cy="259045"/>
    <xdr:sp macro="" textlink="">
      <xdr:nvSpPr>
        <xdr:cNvPr id="547" name="テキスト ボックス 546"/>
        <xdr:cNvSpPr txBox="1"/>
      </xdr:nvSpPr>
      <xdr:spPr>
        <a:xfrm>
          <a:off x="13436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83688</xdr:rowOff>
    </xdr:from>
    <xdr:to>
      <xdr:col>67</xdr:col>
      <xdr:colOff>101600</xdr:colOff>
      <xdr:row>38</xdr:row>
      <xdr:rowOff>13838</xdr:rowOff>
    </xdr:to>
    <xdr:sp macro="" textlink="">
      <xdr:nvSpPr>
        <xdr:cNvPr id="548" name="楕円 547"/>
        <xdr:cNvSpPr/>
      </xdr:nvSpPr>
      <xdr:spPr>
        <a:xfrm>
          <a:off x="127635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4965</xdr:rowOff>
    </xdr:from>
    <xdr:ext cx="534377" cy="259045"/>
    <xdr:sp macro="" textlink="">
      <xdr:nvSpPr>
        <xdr:cNvPr id="549" name="テキスト ボックス 548"/>
        <xdr:cNvSpPr txBox="1"/>
      </xdr:nvSpPr>
      <xdr:spPr>
        <a:xfrm>
          <a:off x="12547111" y="65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73501</xdr:rowOff>
    </xdr:from>
    <xdr:to>
      <xdr:col>85</xdr:col>
      <xdr:colOff>127000</xdr:colOff>
      <xdr:row>57</xdr:row>
      <xdr:rowOff>90227</xdr:rowOff>
    </xdr:to>
    <xdr:cxnSp macro="">
      <xdr:nvCxnSpPr>
        <xdr:cNvPr id="579" name="直線コネクタ 578"/>
        <xdr:cNvCxnSpPr/>
      </xdr:nvCxnSpPr>
      <xdr:spPr>
        <a:xfrm flipV="1">
          <a:off x="15481300" y="9846151"/>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52260</xdr:rowOff>
    </xdr:from>
    <xdr:to>
      <xdr:col>81</xdr:col>
      <xdr:colOff>50800</xdr:colOff>
      <xdr:row>57</xdr:row>
      <xdr:rowOff>90227</xdr:rowOff>
    </xdr:to>
    <xdr:cxnSp macro="">
      <xdr:nvCxnSpPr>
        <xdr:cNvPr id="582" name="直線コネクタ 581"/>
        <xdr:cNvCxnSpPr/>
      </xdr:nvCxnSpPr>
      <xdr:spPr>
        <a:xfrm>
          <a:off x="14592300" y="9824910"/>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52260</xdr:rowOff>
    </xdr:from>
    <xdr:to>
      <xdr:col>76</xdr:col>
      <xdr:colOff>114300</xdr:colOff>
      <xdr:row>58</xdr:row>
      <xdr:rowOff>89046</xdr:rowOff>
    </xdr:to>
    <xdr:cxnSp macro="">
      <xdr:nvCxnSpPr>
        <xdr:cNvPr id="585" name="直線コネクタ 584"/>
        <xdr:cNvCxnSpPr/>
      </xdr:nvCxnSpPr>
      <xdr:spPr>
        <a:xfrm flipV="1">
          <a:off x="13703300" y="9824910"/>
          <a:ext cx="889000" cy="20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65901</xdr:rowOff>
    </xdr:from>
    <xdr:to>
      <xdr:col>71</xdr:col>
      <xdr:colOff>177800</xdr:colOff>
      <xdr:row>58</xdr:row>
      <xdr:rowOff>89046</xdr:rowOff>
    </xdr:to>
    <xdr:cxnSp macro="">
      <xdr:nvCxnSpPr>
        <xdr:cNvPr id="588" name="直線コネクタ 587"/>
        <xdr:cNvCxnSpPr/>
      </xdr:nvCxnSpPr>
      <xdr:spPr>
        <a:xfrm>
          <a:off x="12814300" y="10010001"/>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22701</xdr:rowOff>
    </xdr:from>
    <xdr:to>
      <xdr:col>85</xdr:col>
      <xdr:colOff>177800</xdr:colOff>
      <xdr:row>57</xdr:row>
      <xdr:rowOff>124301</xdr:rowOff>
    </xdr:to>
    <xdr:sp macro="" textlink="">
      <xdr:nvSpPr>
        <xdr:cNvPr id="598" name="楕円 597"/>
        <xdr:cNvSpPr/>
      </xdr:nvSpPr>
      <xdr:spPr>
        <a:xfrm>
          <a:off x="16268700" y="9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1128</xdr:rowOff>
    </xdr:from>
    <xdr:ext cx="534377" cy="259045"/>
    <xdr:sp macro="" textlink="">
      <xdr:nvSpPr>
        <xdr:cNvPr id="599" name="教育費該当値テキスト"/>
        <xdr:cNvSpPr txBox="1"/>
      </xdr:nvSpPr>
      <xdr:spPr>
        <a:xfrm>
          <a:off x="16370300" y="97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39427</xdr:rowOff>
    </xdr:from>
    <xdr:to>
      <xdr:col>81</xdr:col>
      <xdr:colOff>101600</xdr:colOff>
      <xdr:row>57</xdr:row>
      <xdr:rowOff>141027</xdr:rowOff>
    </xdr:to>
    <xdr:sp macro="" textlink="">
      <xdr:nvSpPr>
        <xdr:cNvPr id="600" name="楕円 599"/>
        <xdr:cNvSpPr/>
      </xdr:nvSpPr>
      <xdr:spPr>
        <a:xfrm>
          <a:off x="15430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132154</xdr:rowOff>
    </xdr:from>
    <xdr:ext cx="534377" cy="259045"/>
    <xdr:sp macro="" textlink="">
      <xdr:nvSpPr>
        <xdr:cNvPr id="601" name="テキスト ボックス 600"/>
        <xdr:cNvSpPr txBox="1"/>
      </xdr:nvSpPr>
      <xdr:spPr>
        <a:xfrm>
          <a:off x="15214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xdr:rowOff>
    </xdr:from>
    <xdr:to>
      <xdr:col>76</xdr:col>
      <xdr:colOff>165100</xdr:colOff>
      <xdr:row>57</xdr:row>
      <xdr:rowOff>103060</xdr:rowOff>
    </xdr:to>
    <xdr:sp macro="" textlink="">
      <xdr:nvSpPr>
        <xdr:cNvPr id="602" name="楕円 601"/>
        <xdr:cNvSpPr/>
      </xdr:nvSpPr>
      <xdr:spPr>
        <a:xfrm>
          <a:off x="145415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94187</xdr:rowOff>
    </xdr:from>
    <xdr:ext cx="534377" cy="259045"/>
    <xdr:sp macro="" textlink="">
      <xdr:nvSpPr>
        <xdr:cNvPr id="603" name="テキスト ボックス 602"/>
        <xdr:cNvSpPr txBox="1"/>
      </xdr:nvSpPr>
      <xdr:spPr>
        <a:xfrm>
          <a:off x="14325111" y="9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38246</xdr:rowOff>
    </xdr:from>
    <xdr:to>
      <xdr:col>72</xdr:col>
      <xdr:colOff>38100</xdr:colOff>
      <xdr:row>58</xdr:row>
      <xdr:rowOff>139846</xdr:rowOff>
    </xdr:to>
    <xdr:sp macro="" textlink="">
      <xdr:nvSpPr>
        <xdr:cNvPr id="604" name="楕円 603"/>
        <xdr:cNvSpPr/>
      </xdr:nvSpPr>
      <xdr:spPr>
        <a:xfrm>
          <a:off x="13652500" y="99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130973</xdr:rowOff>
    </xdr:from>
    <xdr:ext cx="534377" cy="259045"/>
    <xdr:sp macro="" textlink="">
      <xdr:nvSpPr>
        <xdr:cNvPr id="605" name="テキスト ボックス 604"/>
        <xdr:cNvSpPr txBox="1"/>
      </xdr:nvSpPr>
      <xdr:spPr>
        <a:xfrm>
          <a:off x="13436111" y="100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15101</xdr:rowOff>
    </xdr:from>
    <xdr:to>
      <xdr:col>67</xdr:col>
      <xdr:colOff>101600</xdr:colOff>
      <xdr:row>58</xdr:row>
      <xdr:rowOff>116701</xdr:rowOff>
    </xdr:to>
    <xdr:sp macro="" textlink="">
      <xdr:nvSpPr>
        <xdr:cNvPr id="606" name="楕円 605"/>
        <xdr:cNvSpPr/>
      </xdr:nvSpPr>
      <xdr:spPr>
        <a:xfrm>
          <a:off x="12763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107828</xdr:rowOff>
    </xdr:from>
    <xdr:ext cx="534377" cy="259045"/>
    <xdr:sp macro="" textlink="">
      <xdr:nvSpPr>
        <xdr:cNvPr id="607" name="テキスト ボックス 606"/>
        <xdr:cNvSpPr txBox="1"/>
      </xdr:nvSpPr>
      <xdr:spPr>
        <a:xfrm>
          <a:off x="12547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36525</xdr:rowOff>
    </xdr:from>
    <xdr:to>
      <xdr:col>85</xdr:col>
      <xdr:colOff>127000</xdr:colOff>
      <xdr:row>79</xdr:row>
      <xdr:rowOff>44450</xdr:rowOff>
    </xdr:to>
    <xdr:cxnSp macro="">
      <xdr:nvCxnSpPr>
        <xdr:cNvPr id="636" name="直線コネクタ 635"/>
        <xdr:cNvCxnSpPr/>
      </xdr:nvCxnSpPr>
      <xdr:spPr>
        <a:xfrm flipV="1">
          <a:off x="15481300" y="1358107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157175</xdr:rowOff>
    </xdr:from>
    <xdr:to>
      <xdr:col>85</xdr:col>
      <xdr:colOff>177800</xdr:colOff>
      <xdr:row>79</xdr:row>
      <xdr:rowOff>87325</xdr:rowOff>
    </xdr:to>
    <xdr:sp macro="" textlink="">
      <xdr:nvSpPr>
        <xdr:cNvPr id="655" name="楕円 654"/>
        <xdr:cNvSpPr/>
      </xdr:nvSpPr>
      <xdr:spPr>
        <a:xfrm>
          <a:off x="162687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72102</xdr:rowOff>
    </xdr:from>
    <xdr:ext cx="378565" cy="259045"/>
    <xdr:sp macro="" textlink="">
      <xdr:nvSpPr>
        <xdr:cNvPr id="656" name="災害復旧費該当値テキスト"/>
        <xdr:cNvSpPr txBox="1"/>
      </xdr:nvSpPr>
      <xdr:spPr>
        <a:xfrm>
          <a:off x="16370300" y="1344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148132</xdr:rowOff>
    </xdr:from>
    <xdr:to>
      <xdr:col>85</xdr:col>
      <xdr:colOff>127000</xdr:colOff>
      <xdr:row>96</xdr:row>
      <xdr:rowOff>162153</xdr:rowOff>
    </xdr:to>
    <xdr:cxnSp macro="">
      <xdr:nvCxnSpPr>
        <xdr:cNvPr id="693" name="直線コネクタ 692"/>
        <xdr:cNvCxnSpPr/>
      </xdr:nvCxnSpPr>
      <xdr:spPr>
        <a:xfrm flipV="1">
          <a:off x="15481300" y="16607332"/>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127952</xdr:rowOff>
    </xdr:from>
    <xdr:to>
      <xdr:col>81</xdr:col>
      <xdr:colOff>50800</xdr:colOff>
      <xdr:row>96</xdr:row>
      <xdr:rowOff>162153</xdr:rowOff>
    </xdr:to>
    <xdr:cxnSp macro="">
      <xdr:nvCxnSpPr>
        <xdr:cNvPr id="696" name="直線コネクタ 695"/>
        <xdr:cNvCxnSpPr/>
      </xdr:nvCxnSpPr>
      <xdr:spPr>
        <a:xfrm>
          <a:off x="14592300" y="16587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110846</xdr:rowOff>
    </xdr:from>
    <xdr:to>
      <xdr:col>76</xdr:col>
      <xdr:colOff>114300</xdr:colOff>
      <xdr:row>96</xdr:row>
      <xdr:rowOff>127952</xdr:rowOff>
    </xdr:to>
    <xdr:cxnSp macro="">
      <xdr:nvCxnSpPr>
        <xdr:cNvPr id="699" name="直線コネクタ 698"/>
        <xdr:cNvCxnSpPr/>
      </xdr:nvCxnSpPr>
      <xdr:spPr>
        <a:xfrm>
          <a:off x="13703300" y="1657004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110846</xdr:rowOff>
    </xdr:from>
    <xdr:to>
      <xdr:col>71</xdr:col>
      <xdr:colOff>177800</xdr:colOff>
      <xdr:row>96</xdr:row>
      <xdr:rowOff>156414</xdr:rowOff>
    </xdr:to>
    <xdr:cxnSp macro="">
      <xdr:nvCxnSpPr>
        <xdr:cNvPr id="702" name="直線コネクタ 701"/>
        <xdr:cNvCxnSpPr/>
      </xdr:nvCxnSpPr>
      <xdr:spPr>
        <a:xfrm flipV="1">
          <a:off x="12814300" y="1657004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97332</xdr:rowOff>
    </xdr:from>
    <xdr:to>
      <xdr:col>85</xdr:col>
      <xdr:colOff>177800</xdr:colOff>
      <xdr:row>97</xdr:row>
      <xdr:rowOff>27482</xdr:rowOff>
    </xdr:to>
    <xdr:sp macro="" textlink="">
      <xdr:nvSpPr>
        <xdr:cNvPr id="712" name="楕円 711"/>
        <xdr:cNvSpPr/>
      </xdr:nvSpPr>
      <xdr:spPr>
        <a:xfrm>
          <a:off x="162687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75759</xdr:rowOff>
    </xdr:from>
    <xdr:ext cx="534377" cy="259045"/>
    <xdr:sp macro="" textlink="">
      <xdr:nvSpPr>
        <xdr:cNvPr id="713" name="公債費該当値テキスト"/>
        <xdr:cNvSpPr txBox="1"/>
      </xdr:nvSpPr>
      <xdr:spPr>
        <a:xfrm>
          <a:off x="16370300"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111353</xdr:rowOff>
    </xdr:from>
    <xdr:to>
      <xdr:col>81</xdr:col>
      <xdr:colOff>101600</xdr:colOff>
      <xdr:row>97</xdr:row>
      <xdr:rowOff>41503</xdr:rowOff>
    </xdr:to>
    <xdr:sp macro="" textlink="">
      <xdr:nvSpPr>
        <xdr:cNvPr id="714" name="楕円 713"/>
        <xdr:cNvSpPr/>
      </xdr:nvSpPr>
      <xdr:spPr>
        <a:xfrm>
          <a:off x="15430500" y="16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32630</xdr:rowOff>
    </xdr:from>
    <xdr:ext cx="534377" cy="259045"/>
    <xdr:sp macro="" textlink="">
      <xdr:nvSpPr>
        <xdr:cNvPr id="715" name="テキスト ボックス 714"/>
        <xdr:cNvSpPr txBox="1"/>
      </xdr:nvSpPr>
      <xdr:spPr>
        <a:xfrm>
          <a:off x="15214111" y="166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77152</xdr:rowOff>
    </xdr:from>
    <xdr:to>
      <xdr:col>76</xdr:col>
      <xdr:colOff>165100</xdr:colOff>
      <xdr:row>97</xdr:row>
      <xdr:rowOff>7302</xdr:rowOff>
    </xdr:to>
    <xdr:sp macro="" textlink="">
      <xdr:nvSpPr>
        <xdr:cNvPr id="716" name="楕円 715"/>
        <xdr:cNvSpPr/>
      </xdr:nvSpPr>
      <xdr:spPr>
        <a:xfrm>
          <a:off x="14541500" y="16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169879</xdr:rowOff>
    </xdr:from>
    <xdr:ext cx="534377" cy="259045"/>
    <xdr:sp macro="" textlink="">
      <xdr:nvSpPr>
        <xdr:cNvPr id="717" name="テキスト ボックス 716"/>
        <xdr:cNvSpPr txBox="1"/>
      </xdr:nvSpPr>
      <xdr:spPr>
        <a:xfrm>
          <a:off x="14325111" y="166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60046</xdr:rowOff>
    </xdr:from>
    <xdr:to>
      <xdr:col>72</xdr:col>
      <xdr:colOff>38100</xdr:colOff>
      <xdr:row>96</xdr:row>
      <xdr:rowOff>161646</xdr:rowOff>
    </xdr:to>
    <xdr:sp macro="" textlink="">
      <xdr:nvSpPr>
        <xdr:cNvPr id="718" name="楕円 717"/>
        <xdr:cNvSpPr/>
      </xdr:nvSpPr>
      <xdr:spPr>
        <a:xfrm>
          <a:off x="13652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152773</xdr:rowOff>
    </xdr:from>
    <xdr:ext cx="534377" cy="259045"/>
    <xdr:sp macro="" textlink="">
      <xdr:nvSpPr>
        <xdr:cNvPr id="719" name="テキスト ボックス 718"/>
        <xdr:cNvSpPr txBox="1"/>
      </xdr:nvSpPr>
      <xdr:spPr>
        <a:xfrm>
          <a:off x="13436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105614</xdr:rowOff>
    </xdr:from>
    <xdr:to>
      <xdr:col>67</xdr:col>
      <xdr:colOff>101600</xdr:colOff>
      <xdr:row>97</xdr:row>
      <xdr:rowOff>35764</xdr:rowOff>
    </xdr:to>
    <xdr:sp macro="" textlink="">
      <xdr:nvSpPr>
        <xdr:cNvPr id="720" name="楕円 719"/>
        <xdr:cNvSpPr/>
      </xdr:nvSpPr>
      <xdr:spPr>
        <a:xfrm>
          <a:off x="12763500" y="16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26891</xdr:rowOff>
    </xdr:from>
    <xdr:ext cx="534377" cy="259045"/>
    <xdr:sp macro="" textlink="">
      <xdr:nvSpPr>
        <xdr:cNvPr id="721" name="テキスト ボックス 720"/>
        <xdr:cNvSpPr txBox="1"/>
      </xdr:nvSpPr>
      <xdr:spPr>
        <a:xfrm>
          <a:off x="12547111" y="166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総務費、民生費、土木費の増加により、全体として歳出総額は前年度に比べ</a:t>
          </a:r>
          <a:r>
            <a:rPr kumimoji="1" lang="en-US" altLang="ja-JP" sz="1300">
              <a:latin typeface="ＭＳ Ｐゴシック" panose="020B0600070205080204" pitchFamily="50" charset="-128"/>
              <a:ea typeface="ＭＳ Ｐゴシック" panose="020B0600070205080204" pitchFamily="50" charset="-128"/>
            </a:rPr>
            <a:t>1,995,981</a:t>
          </a:r>
          <a:r>
            <a:rPr kumimoji="1" lang="ja-JP" altLang="en-US" sz="1300">
              <a:latin typeface="ＭＳ Ｐゴシック" panose="020B0600070205080204" pitchFamily="50" charset="-128"/>
              <a:ea typeface="ＭＳ Ｐゴシック" panose="020B0600070205080204" pitchFamily="50" charset="-128"/>
            </a:rPr>
            <a:t>千円の増額となった。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総務費は、旧飛行学校整備事業や公共施設等総合管理基金積立金の増、減債基金積立金の皆増により、住民一人当たりのコストが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11,339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民生費は、国民健康保険特別会計繰出事業、介護保険支援事業、児童扶養手当費の増により、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土木費は、荒川都市下水路整備事業や駅東口開発推進事業の増、駅自由通路改修事業の皆増により、住民一人当たりのコストが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8,932</a:t>
          </a:r>
          <a:r>
            <a:rPr kumimoji="1" lang="ja-JP" altLang="en-US" sz="1300">
              <a:latin typeface="ＭＳ Ｐゴシック" panose="020B0600070205080204" pitchFamily="50" charset="-128"/>
              <a:ea typeface="ＭＳ Ｐゴシック" panose="020B0600070205080204" pitchFamily="50" charset="-128"/>
            </a:rPr>
            <a:t>円の増加している。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公債費は、新庁舎建設事業債の償還が開始したことにより、住民一人当たりのコストが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1,104</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財政調整基金残高の標準財政規模比が減少となっているのは、主として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一般廃棄物処分事業の経費増に伴い、財政調整基金を取り崩したため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実質収支額は、前年度に比べ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今後も安定した財政運営を行えるよう、基金残高を念頭におきながら予算編成に取り組む。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全会計が黒字となっており、昨年度と比較しても大きな増減はないが、一般会計では歳出の不用額が増加したことにより増加している。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下水道事業は本年度より特別会計から事業会計に移行した。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引き続き、各会計ともに財政の健全な状態維持に努める。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元利償還金は、庁舎建設事業債の償還が開始されたことにより増加している。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今後においても、過度に地方債に依存し元利償還金の割合が高くならないよう、事業の選択や平準化を図ること、交付税算入のある有利な地方債を活用するなど、健全な財政運営に努める。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桶川飛行学校平和祈念館整備事業、駅自由通路改修事業、小中学校の老朽化対策等による地方債の借入により</a:t>
          </a:r>
          <a:r>
            <a:rPr kumimoji="1" lang="ja-JP" altLang="en-US" sz="1400">
              <a:latin typeface="ＭＳ ゴシック" pitchFamily="49" charset="-128"/>
              <a:ea typeface="ＭＳ ゴシック" pitchFamily="49" charset="-128"/>
            </a:rPr>
            <a:t>地方債現在残高が増加し、将来負担比率の分子が増加している。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今後については、事業の選択並びに平準化を図り、地方債現在高に注意を払いつつ、将来負担率の軽減に努める。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一般廃棄物処分事業の経費増に伴い財政調整基金を取り崩したため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公共施設等総合管理基金については、普通建設事業のため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億円程度を取り崩したが、中部資源循環組合負担金の返還金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億程度を積み立てたため微増となった。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安定した財政運営が行えるよう、財政調整基金残高については、標準財政規模の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％程度になるように努める。また、今後予想される公共施設の長寿命化事業に対応するため、公共施設整備基金についても、可能な範囲で積立を行っていく。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公共施設の整備資金に充てるためのもの。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森林の整備、森林の整備を担うべき人材の育成及び確保、木材の利用の促進などに要する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経費</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の財源に充てるため</a:t>
          </a:r>
          <a:r>
            <a:rPr lang="ja-JP" altLang="ja-JP" sz="1400">
              <a:effectLst/>
              <a:latin typeface="ＭＳ Ｐゴシック" panose="020B0600070205080204" pitchFamily="50" charset="-128"/>
              <a:ea typeface="ＭＳ Ｐゴシック" panose="020B0600070205080204" pitchFamily="50" charset="-128"/>
            </a:rPr>
            <a:t>のもの</a:t>
          </a:r>
          <a:r>
            <a:rPr lang="ja-JP" altLang="en-US" sz="1400">
              <a:effectLst/>
              <a:latin typeface="ＭＳ Ｐゴシック" panose="020B0600070205080204" pitchFamily="50" charset="-128"/>
              <a:ea typeface="ＭＳ Ｐゴシック" panose="020B0600070205080204" pitchFamily="50" charset="-128"/>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積立及び利子により増加した。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令和元年度に新設され、森林環境譲与税の積立により残高が増加した。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年度は市内の緑地の管理事業に活用予定。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年度は公共施設の改修工事に伴う県産材木材を利用した備品整備に活用予定。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一般廃棄物処分事業の経費増に伴い取り崩しを行ったため。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安定した財政運営がが行えるよう、財政調整基金残高については、標準財政規模の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％程度になるように努める。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セクターの解散に伴う出捐金の積み立てを行ったため。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か年で公債費に充てる。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当市では、「桶川市学校施設老朽化対策基本計画」に基づいた学校の老朽化対策や他公共施設の大規模改修事業による老朽化対策を行っており、減価償却率の抑制を進めている。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楕円 82"/>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84" name="有形固定資産減価償却率該当値テキスト"/>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5" name="楕円 84"/>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86088</xdr:rowOff>
    </xdr:to>
    <xdr:cxnSp macro="">
      <xdr:nvCxnSpPr>
        <xdr:cNvPr id="86" name="直線コネクタ 85"/>
        <xdr:cNvCxnSpPr/>
      </xdr:nvCxnSpPr>
      <xdr:spPr>
        <a:xfrm flipV="1">
          <a:off x="4051300" y="630083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87" name="楕円 86"/>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73751</xdr:rowOff>
    </xdr:from>
    <xdr:to>
      <xdr:col>19</xdr:col>
      <xdr:colOff>136525</xdr:colOff>
      <xdr:row>32</xdr:row>
      <xdr:rowOff>86088</xdr:rowOff>
    </xdr:to>
    <xdr:cxnSp macro="">
      <xdr:nvCxnSpPr>
        <xdr:cNvPr id="88" name="直線コネクタ 87"/>
        <xdr:cNvCxnSpPr/>
      </xdr:nvCxnSpPr>
      <xdr:spPr>
        <a:xfrm>
          <a:off x="3289300" y="633167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137069</xdr:rowOff>
    </xdr:from>
    <xdr:to>
      <xdr:col>11</xdr:col>
      <xdr:colOff>187325</xdr:colOff>
      <xdr:row>33</xdr:row>
      <xdr:rowOff>67219</xdr:rowOff>
    </xdr:to>
    <xdr:sp macro="" textlink="">
      <xdr:nvSpPr>
        <xdr:cNvPr id="89" name="楕円 88"/>
        <xdr:cNvSpPr/>
      </xdr:nvSpPr>
      <xdr:spPr>
        <a:xfrm>
          <a:off x="2476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33</xdr:row>
      <xdr:rowOff>16419</xdr:rowOff>
    </xdr:to>
    <xdr:cxnSp macro="">
      <xdr:nvCxnSpPr>
        <xdr:cNvPr id="90" name="直線コネクタ 89"/>
        <xdr:cNvCxnSpPr/>
      </xdr:nvCxnSpPr>
      <xdr:spPr>
        <a:xfrm flipV="1">
          <a:off x="2527300" y="633167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118564</xdr:rowOff>
    </xdr:from>
    <xdr:to>
      <xdr:col>7</xdr:col>
      <xdr:colOff>187325</xdr:colOff>
      <xdr:row>33</xdr:row>
      <xdr:rowOff>48714</xdr:rowOff>
    </xdr:to>
    <xdr:sp macro="" textlink="">
      <xdr:nvSpPr>
        <xdr:cNvPr id="91" name="楕円 90"/>
        <xdr:cNvSpPr/>
      </xdr:nvSpPr>
      <xdr:spPr>
        <a:xfrm>
          <a:off x="1714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169364</xdr:rowOff>
    </xdr:from>
    <xdr:to>
      <xdr:col>11</xdr:col>
      <xdr:colOff>136525</xdr:colOff>
      <xdr:row>33</xdr:row>
      <xdr:rowOff>16419</xdr:rowOff>
    </xdr:to>
    <xdr:cxnSp macro="">
      <xdr:nvCxnSpPr>
        <xdr:cNvPr id="92" name="直線コネクタ 91"/>
        <xdr:cNvCxnSpPr/>
      </xdr:nvCxnSpPr>
      <xdr:spPr>
        <a:xfrm>
          <a:off x="1765300" y="642728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7" name="n_1mainValue有形固定資産減価償却率"/>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98" name="n_2mainValue有形固定資産減価償却率"/>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58346</xdr:rowOff>
    </xdr:from>
    <xdr:ext cx="405111" cy="259045"/>
    <xdr:sp macro="" textlink="">
      <xdr:nvSpPr>
        <xdr:cNvPr id="99" name="n_3mainValue有形固定資産減価償却率"/>
        <xdr:cNvSpPr txBox="1"/>
      </xdr:nvSpPr>
      <xdr:spPr>
        <a:xfrm>
          <a:off x="2324744"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39840</xdr:rowOff>
    </xdr:from>
    <xdr:ext cx="405111" cy="259045"/>
    <xdr:sp macro="" textlink="">
      <xdr:nvSpPr>
        <xdr:cNvPr id="100" name="n_4mainValue有形固定資産減価償却率"/>
        <xdr:cNvSpPr txBox="1"/>
      </xdr:nvSpPr>
      <xdr:spPr>
        <a:xfrm>
          <a:off x="1562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債務償還比率は、類似団体と比べて高水準となっている。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庁舎建設事業において、多額の地方債借入が発生したことに加え、令和元年度においても、小中学校老朽化対策事業において、多額の地方債借入が発生したことから、将来負担比率が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今後については、引き続き計画的な地方債借入を行い、債務償還比率の減少に取り組んでいく。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134994</xdr:rowOff>
    </xdr:from>
    <xdr:to>
      <xdr:col>76</xdr:col>
      <xdr:colOff>73025</xdr:colOff>
      <xdr:row>32</xdr:row>
      <xdr:rowOff>65144</xdr:rowOff>
    </xdr:to>
    <xdr:sp macro="" textlink="">
      <xdr:nvSpPr>
        <xdr:cNvPr id="145" name="楕円 144"/>
        <xdr:cNvSpPr/>
      </xdr:nvSpPr>
      <xdr:spPr>
        <a:xfrm>
          <a:off x="14744700" y="62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113421</xdr:rowOff>
    </xdr:from>
    <xdr:ext cx="469744" cy="259045"/>
    <xdr:sp macro="" textlink="">
      <xdr:nvSpPr>
        <xdr:cNvPr id="146" name="債務償還比率該当値テキスト"/>
        <xdr:cNvSpPr txBox="1"/>
      </xdr:nvSpPr>
      <xdr:spPr>
        <a:xfrm>
          <a:off x="14846300" y="619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97811</xdr:rowOff>
    </xdr:from>
    <xdr:to>
      <xdr:col>72</xdr:col>
      <xdr:colOff>123825</xdr:colOff>
      <xdr:row>32</xdr:row>
      <xdr:rowOff>27961</xdr:rowOff>
    </xdr:to>
    <xdr:sp macro="" textlink="">
      <xdr:nvSpPr>
        <xdr:cNvPr id="147" name="楕円 146"/>
        <xdr:cNvSpPr/>
      </xdr:nvSpPr>
      <xdr:spPr>
        <a:xfrm>
          <a:off x="14033500" y="6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148611</xdr:rowOff>
    </xdr:from>
    <xdr:to>
      <xdr:col>76</xdr:col>
      <xdr:colOff>22225</xdr:colOff>
      <xdr:row>32</xdr:row>
      <xdr:rowOff>14344</xdr:rowOff>
    </xdr:to>
    <xdr:cxnSp macro="">
      <xdr:nvCxnSpPr>
        <xdr:cNvPr id="148" name="直線コネクタ 147"/>
        <xdr:cNvCxnSpPr/>
      </xdr:nvCxnSpPr>
      <xdr:spPr>
        <a:xfrm>
          <a:off x="14084300" y="6235086"/>
          <a:ext cx="7112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74662</xdr:rowOff>
    </xdr:from>
    <xdr:to>
      <xdr:col>68</xdr:col>
      <xdr:colOff>123825</xdr:colOff>
      <xdr:row>32</xdr:row>
      <xdr:rowOff>4812</xdr:rowOff>
    </xdr:to>
    <xdr:sp macro="" textlink="">
      <xdr:nvSpPr>
        <xdr:cNvPr id="149" name="楕円 148"/>
        <xdr:cNvSpPr/>
      </xdr:nvSpPr>
      <xdr:spPr>
        <a:xfrm>
          <a:off x="13271500" y="61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125462</xdr:rowOff>
    </xdr:from>
    <xdr:to>
      <xdr:col>72</xdr:col>
      <xdr:colOff>73025</xdr:colOff>
      <xdr:row>31</xdr:row>
      <xdr:rowOff>148611</xdr:rowOff>
    </xdr:to>
    <xdr:cxnSp macro="">
      <xdr:nvCxnSpPr>
        <xdr:cNvPr id="150" name="直線コネクタ 149"/>
        <xdr:cNvCxnSpPr/>
      </xdr:nvCxnSpPr>
      <xdr:spPr>
        <a:xfrm>
          <a:off x="13322300" y="6211937"/>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32322</xdr:rowOff>
    </xdr:from>
    <xdr:to>
      <xdr:col>64</xdr:col>
      <xdr:colOff>123825</xdr:colOff>
      <xdr:row>31</xdr:row>
      <xdr:rowOff>133922</xdr:rowOff>
    </xdr:to>
    <xdr:sp macro="" textlink="">
      <xdr:nvSpPr>
        <xdr:cNvPr id="151" name="楕円 150"/>
        <xdr:cNvSpPr/>
      </xdr:nvSpPr>
      <xdr:spPr>
        <a:xfrm>
          <a:off x="12509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83122</xdr:rowOff>
    </xdr:from>
    <xdr:to>
      <xdr:col>68</xdr:col>
      <xdr:colOff>73025</xdr:colOff>
      <xdr:row>31</xdr:row>
      <xdr:rowOff>125462</xdr:rowOff>
    </xdr:to>
    <xdr:cxnSp macro="">
      <xdr:nvCxnSpPr>
        <xdr:cNvPr id="152" name="直線コネクタ 151"/>
        <xdr:cNvCxnSpPr/>
      </xdr:nvCxnSpPr>
      <xdr:spPr>
        <a:xfrm>
          <a:off x="12560300" y="6169597"/>
          <a:ext cx="762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99180</xdr:rowOff>
    </xdr:from>
    <xdr:to>
      <xdr:col>60</xdr:col>
      <xdr:colOff>123825</xdr:colOff>
      <xdr:row>31</xdr:row>
      <xdr:rowOff>29330</xdr:rowOff>
    </xdr:to>
    <xdr:sp macro="" textlink="">
      <xdr:nvSpPr>
        <xdr:cNvPr id="153" name="楕円 152"/>
        <xdr:cNvSpPr/>
      </xdr:nvSpPr>
      <xdr:spPr>
        <a:xfrm>
          <a:off x="11747500" y="60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149980</xdr:rowOff>
    </xdr:from>
    <xdr:to>
      <xdr:col>64</xdr:col>
      <xdr:colOff>73025</xdr:colOff>
      <xdr:row>31</xdr:row>
      <xdr:rowOff>83122</xdr:rowOff>
    </xdr:to>
    <xdr:cxnSp macro="">
      <xdr:nvCxnSpPr>
        <xdr:cNvPr id="154" name="直線コネクタ 153"/>
        <xdr:cNvCxnSpPr/>
      </xdr:nvCxnSpPr>
      <xdr:spPr>
        <a:xfrm>
          <a:off x="11798300" y="6065005"/>
          <a:ext cx="762000" cy="1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19088</xdr:rowOff>
    </xdr:from>
    <xdr:ext cx="469744" cy="259045"/>
    <xdr:sp macro="" textlink="">
      <xdr:nvSpPr>
        <xdr:cNvPr id="159" name="n_1mainValue債務償還比率"/>
        <xdr:cNvSpPr txBox="1"/>
      </xdr:nvSpPr>
      <xdr:spPr>
        <a:xfrm>
          <a:off x="13836727" y="627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167389</xdr:rowOff>
    </xdr:from>
    <xdr:ext cx="469744" cy="259045"/>
    <xdr:sp macro="" textlink="">
      <xdr:nvSpPr>
        <xdr:cNvPr id="160" name="n_2mainValue債務償還比率"/>
        <xdr:cNvSpPr txBox="1"/>
      </xdr:nvSpPr>
      <xdr:spPr>
        <a:xfrm>
          <a:off x="13087427" y="625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125049</xdr:rowOff>
    </xdr:from>
    <xdr:ext cx="469744" cy="259045"/>
    <xdr:sp macro="" textlink="">
      <xdr:nvSpPr>
        <xdr:cNvPr id="161" name="n_3mainValue債務償還比率"/>
        <xdr:cNvSpPr txBox="1"/>
      </xdr:nvSpPr>
      <xdr:spPr>
        <a:xfrm>
          <a:off x="12325427"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45857</xdr:rowOff>
    </xdr:from>
    <xdr:ext cx="469744" cy="259045"/>
    <xdr:sp macro="" textlink="">
      <xdr:nvSpPr>
        <xdr:cNvPr id="162" name="n_4mainValue債務償還比率"/>
        <xdr:cNvSpPr txBox="1"/>
      </xdr:nvSpPr>
      <xdr:spPr>
        <a:xfrm>
          <a:off x="11563427" y="578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4" name="楕円 73"/>
        <xdr:cNvSpPr/>
      </xdr:nvSpPr>
      <xdr:spPr>
        <a:xfrm>
          <a:off x="4584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5" name="【道路】&#10;有形固定資産減価償却率該当値テキスト"/>
        <xdr:cNvSpPr txBox="1"/>
      </xdr:nvSpPr>
      <xdr:spPr>
        <a:xfrm>
          <a:off x="4673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6" name="楕円 75"/>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156210</xdr:rowOff>
    </xdr:to>
    <xdr:cxnSp macro="">
      <xdr:nvCxnSpPr>
        <xdr:cNvPr id="77" name="直線コネクタ 76"/>
        <xdr:cNvCxnSpPr/>
      </xdr:nvCxnSpPr>
      <xdr:spPr>
        <a:xfrm flipV="1">
          <a:off x="3797300" y="6927669"/>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8" name="楕円 77"/>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156210</xdr:rowOff>
    </xdr:from>
    <xdr:to>
      <xdr:col>19</xdr:col>
      <xdr:colOff>177800</xdr:colOff>
      <xdr:row>41</xdr:row>
      <xdr:rowOff>7620</xdr:rowOff>
    </xdr:to>
    <xdr:cxnSp macro="">
      <xdr:nvCxnSpPr>
        <xdr:cNvPr id="79" name="直線コネクタ 78"/>
        <xdr:cNvCxnSpPr/>
      </xdr:nvCxnSpPr>
      <xdr:spPr>
        <a:xfrm flipV="1">
          <a:off x="2908300" y="7014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80" name="楕円 79"/>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7620</xdr:rowOff>
    </xdr:to>
    <xdr:cxnSp macro="">
      <xdr:nvCxnSpPr>
        <xdr:cNvPr id="81" name="直線コネクタ 80"/>
        <xdr:cNvCxnSpPr/>
      </xdr:nvCxnSpPr>
      <xdr:spPr>
        <a:xfrm>
          <a:off x="2019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141333</xdr:rowOff>
    </xdr:from>
    <xdr:to>
      <xdr:col>6</xdr:col>
      <xdr:colOff>38100</xdr:colOff>
      <xdr:row>41</xdr:row>
      <xdr:rowOff>71483</xdr:rowOff>
    </xdr:to>
    <xdr:sp macro="" textlink="">
      <xdr:nvSpPr>
        <xdr:cNvPr id="82" name="楕円 81"/>
        <xdr:cNvSpPr/>
      </xdr:nvSpPr>
      <xdr:spPr>
        <a:xfrm>
          <a:off x="1079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xdr:rowOff>
    </xdr:from>
    <xdr:to>
      <xdr:col>10</xdr:col>
      <xdr:colOff>114300</xdr:colOff>
      <xdr:row>41</xdr:row>
      <xdr:rowOff>20683</xdr:rowOff>
    </xdr:to>
    <xdr:cxnSp macro="">
      <xdr:nvCxnSpPr>
        <xdr:cNvPr id="83" name="直線コネクタ 82"/>
        <xdr:cNvCxnSpPr/>
      </xdr:nvCxnSpPr>
      <xdr:spPr>
        <a:xfrm flipV="1">
          <a:off x="1130300" y="70370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88" name="n_1mainValue【道路】&#10;有形固定資産減価償却率"/>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9" name="n_2mainValue【道路】&#10;有形固定資産減価償却率"/>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90" name="n_3mainValue【道路】&#10;有形固定資産減価償却率"/>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62610</xdr:rowOff>
    </xdr:from>
    <xdr:ext cx="405111" cy="259045"/>
    <xdr:sp macro="" textlink="">
      <xdr:nvSpPr>
        <xdr:cNvPr id="91" name="n_4mainValue【道路】&#10;有形固定資産減価償却率"/>
        <xdr:cNvSpPr txBox="1"/>
      </xdr:nvSpPr>
      <xdr:spPr>
        <a:xfrm>
          <a:off x="927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127470</xdr:rowOff>
    </xdr:from>
    <xdr:to>
      <xdr:col>55</xdr:col>
      <xdr:colOff>50800</xdr:colOff>
      <xdr:row>41</xdr:row>
      <xdr:rowOff>57620</xdr:rowOff>
    </xdr:to>
    <xdr:sp macro="" textlink="">
      <xdr:nvSpPr>
        <xdr:cNvPr id="131" name="楕円 130"/>
        <xdr:cNvSpPr/>
      </xdr:nvSpPr>
      <xdr:spPr>
        <a:xfrm>
          <a:off x="10426700" y="69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105897</xdr:rowOff>
    </xdr:from>
    <xdr:ext cx="469744" cy="259045"/>
    <xdr:sp macro="" textlink="">
      <xdr:nvSpPr>
        <xdr:cNvPr id="132" name="【道路】&#10;一人当たり延長該当値テキスト"/>
        <xdr:cNvSpPr txBox="1"/>
      </xdr:nvSpPr>
      <xdr:spPr>
        <a:xfrm>
          <a:off x="10515600" y="696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121641</xdr:rowOff>
    </xdr:from>
    <xdr:to>
      <xdr:col>50</xdr:col>
      <xdr:colOff>165100</xdr:colOff>
      <xdr:row>41</xdr:row>
      <xdr:rowOff>51791</xdr:rowOff>
    </xdr:to>
    <xdr:sp macro="" textlink="">
      <xdr:nvSpPr>
        <xdr:cNvPr id="133" name="楕円 132"/>
        <xdr:cNvSpPr/>
      </xdr:nvSpPr>
      <xdr:spPr>
        <a:xfrm>
          <a:off x="9588500" y="69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991</xdr:rowOff>
    </xdr:from>
    <xdr:to>
      <xdr:col>55</xdr:col>
      <xdr:colOff>0</xdr:colOff>
      <xdr:row>41</xdr:row>
      <xdr:rowOff>6820</xdr:rowOff>
    </xdr:to>
    <xdr:cxnSp macro="">
      <xdr:nvCxnSpPr>
        <xdr:cNvPr id="134" name="直線コネクタ 133"/>
        <xdr:cNvCxnSpPr/>
      </xdr:nvCxnSpPr>
      <xdr:spPr>
        <a:xfrm>
          <a:off x="9639300" y="703044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122289</xdr:rowOff>
    </xdr:from>
    <xdr:to>
      <xdr:col>46</xdr:col>
      <xdr:colOff>38100</xdr:colOff>
      <xdr:row>41</xdr:row>
      <xdr:rowOff>52439</xdr:rowOff>
    </xdr:to>
    <xdr:sp macro="" textlink="">
      <xdr:nvSpPr>
        <xdr:cNvPr id="135" name="楕円 134"/>
        <xdr:cNvSpPr/>
      </xdr:nvSpPr>
      <xdr:spPr>
        <a:xfrm>
          <a:off x="8699500" y="69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991</xdr:rowOff>
    </xdr:from>
    <xdr:to>
      <xdr:col>50</xdr:col>
      <xdr:colOff>114300</xdr:colOff>
      <xdr:row>41</xdr:row>
      <xdr:rowOff>1639</xdr:rowOff>
    </xdr:to>
    <xdr:cxnSp macro="">
      <xdr:nvCxnSpPr>
        <xdr:cNvPr id="136" name="直線コネクタ 135"/>
        <xdr:cNvCxnSpPr/>
      </xdr:nvCxnSpPr>
      <xdr:spPr>
        <a:xfrm flipV="1">
          <a:off x="8750300" y="703044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110325</xdr:rowOff>
    </xdr:from>
    <xdr:to>
      <xdr:col>41</xdr:col>
      <xdr:colOff>101600</xdr:colOff>
      <xdr:row>41</xdr:row>
      <xdr:rowOff>40475</xdr:rowOff>
    </xdr:to>
    <xdr:sp macro="" textlink="">
      <xdr:nvSpPr>
        <xdr:cNvPr id="137" name="楕円 136"/>
        <xdr:cNvSpPr/>
      </xdr:nvSpPr>
      <xdr:spPr>
        <a:xfrm>
          <a:off x="7810500" y="69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161125</xdr:rowOff>
    </xdr:from>
    <xdr:to>
      <xdr:col>45</xdr:col>
      <xdr:colOff>177800</xdr:colOff>
      <xdr:row>41</xdr:row>
      <xdr:rowOff>1639</xdr:rowOff>
    </xdr:to>
    <xdr:cxnSp macro="">
      <xdr:nvCxnSpPr>
        <xdr:cNvPr id="138" name="直線コネクタ 137"/>
        <xdr:cNvCxnSpPr/>
      </xdr:nvCxnSpPr>
      <xdr:spPr>
        <a:xfrm>
          <a:off x="7861300" y="701912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108953</xdr:rowOff>
    </xdr:from>
    <xdr:to>
      <xdr:col>36</xdr:col>
      <xdr:colOff>165100</xdr:colOff>
      <xdr:row>41</xdr:row>
      <xdr:rowOff>39103</xdr:rowOff>
    </xdr:to>
    <xdr:sp macro="" textlink="">
      <xdr:nvSpPr>
        <xdr:cNvPr id="139" name="楕円 138"/>
        <xdr:cNvSpPr/>
      </xdr:nvSpPr>
      <xdr:spPr>
        <a:xfrm>
          <a:off x="6921500" y="69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159753</xdr:rowOff>
    </xdr:from>
    <xdr:to>
      <xdr:col>41</xdr:col>
      <xdr:colOff>50800</xdr:colOff>
      <xdr:row>40</xdr:row>
      <xdr:rowOff>161125</xdr:rowOff>
    </xdr:to>
    <xdr:cxnSp macro="">
      <xdr:nvCxnSpPr>
        <xdr:cNvPr id="140" name="直線コネクタ 139"/>
        <xdr:cNvCxnSpPr/>
      </xdr:nvCxnSpPr>
      <xdr:spPr>
        <a:xfrm>
          <a:off x="6972300" y="70177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42918</xdr:rowOff>
    </xdr:from>
    <xdr:ext cx="469744" cy="259045"/>
    <xdr:sp macro="" textlink="">
      <xdr:nvSpPr>
        <xdr:cNvPr id="145" name="n_1mainValue【道路】&#10;一人当たり延長"/>
        <xdr:cNvSpPr txBox="1"/>
      </xdr:nvSpPr>
      <xdr:spPr>
        <a:xfrm>
          <a:off x="9391727" y="70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43566</xdr:rowOff>
    </xdr:from>
    <xdr:ext cx="469744" cy="259045"/>
    <xdr:sp macro="" textlink="">
      <xdr:nvSpPr>
        <xdr:cNvPr id="146" name="n_2mainValue【道路】&#10;一人当たり延長"/>
        <xdr:cNvSpPr txBox="1"/>
      </xdr:nvSpPr>
      <xdr:spPr>
        <a:xfrm>
          <a:off x="8515427" y="70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31602</xdr:rowOff>
    </xdr:from>
    <xdr:ext cx="469744" cy="259045"/>
    <xdr:sp macro="" textlink="">
      <xdr:nvSpPr>
        <xdr:cNvPr id="147" name="n_3mainValue【道路】&#10;一人当たり延長"/>
        <xdr:cNvSpPr txBox="1"/>
      </xdr:nvSpPr>
      <xdr:spPr>
        <a:xfrm>
          <a:off x="7626427"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30230</xdr:rowOff>
    </xdr:from>
    <xdr:ext cx="469744" cy="259045"/>
    <xdr:sp macro="" textlink="">
      <xdr:nvSpPr>
        <xdr:cNvPr id="148" name="n_4mainValue【道路】&#10;一人当たり延長"/>
        <xdr:cNvSpPr txBox="1"/>
      </xdr:nvSpPr>
      <xdr:spPr>
        <a:xfrm>
          <a:off x="6737427" y="70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90" name="楕円 189"/>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91" name="【橋りょう・トンネ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92" name="楕円 191"/>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27759</xdr:rowOff>
    </xdr:to>
    <xdr:cxnSp macro="">
      <xdr:nvCxnSpPr>
        <xdr:cNvPr id="193" name="直線コネクタ 192"/>
        <xdr:cNvCxnSpPr/>
      </xdr:nvCxnSpPr>
      <xdr:spPr>
        <a:xfrm flipV="1">
          <a:off x="3797300" y="104453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4" name="楕円 193"/>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27759</xdr:rowOff>
    </xdr:to>
    <xdr:cxnSp macro="">
      <xdr:nvCxnSpPr>
        <xdr:cNvPr id="195" name="直線コネクタ 194"/>
        <xdr:cNvCxnSpPr/>
      </xdr:nvCxnSpPr>
      <xdr:spPr>
        <a:xfrm>
          <a:off x="2908300" y="104323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6" name="楕円 195"/>
        <xdr:cNvSpPr/>
      </xdr:nvSpPr>
      <xdr:spPr>
        <a:xfrm>
          <a:off x="1968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145324</xdr:rowOff>
    </xdr:to>
    <xdr:cxnSp macro="">
      <xdr:nvCxnSpPr>
        <xdr:cNvPr id="197" name="直線コネクタ 196"/>
        <xdr:cNvCxnSpPr/>
      </xdr:nvCxnSpPr>
      <xdr:spPr>
        <a:xfrm>
          <a:off x="2019300" y="10432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8" name="楕円 197"/>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145324</xdr:rowOff>
    </xdr:to>
    <xdr:cxnSp macro="">
      <xdr:nvCxnSpPr>
        <xdr:cNvPr id="199" name="直線コネクタ 198"/>
        <xdr:cNvCxnSpPr/>
      </xdr:nvCxnSpPr>
      <xdr:spPr>
        <a:xfrm>
          <a:off x="1130300" y="1040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204" name="n_1main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205" name="n_2main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6" name="n_3main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7" name="n_4main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21199</xdr:rowOff>
    </xdr:from>
    <xdr:to>
      <xdr:col>55</xdr:col>
      <xdr:colOff>50800</xdr:colOff>
      <xdr:row>64</xdr:row>
      <xdr:rowOff>122799</xdr:rowOff>
    </xdr:to>
    <xdr:sp macro="" textlink="">
      <xdr:nvSpPr>
        <xdr:cNvPr id="247" name="楕円 246"/>
        <xdr:cNvSpPr/>
      </xdr:nvSpPr>
      <xdr:spPr>
        <a:xfrm>
          <a:off x="10426700" y="109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107576</xdr:rowOff>
    </xdr:from>
    <xdr:ext cx="469744" cy="259045"/>
    <xdr:sp macro="" textlink="">
      <xdr:nvSpPr>
        <xdr:cNvPr id="248" name="【橋りょう・トンネル】&#10;一人当たり有形固定資産（償却資産）額該当値テキスト"/>
        <xdr:cNvSpPr txBox="1"/>
      </xdr:nvSpPr>
      <xdr:spPr>
        <a:xfrm>
          <a:off x="10515600" y="1090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21479</xdr:rowOff>
    </xdr:from>
    <xdr:to>
      <xdr:col>50</xdr:col>
      <xdr:colOff>165100</xdr:colOff>
      <xdr:row>64</xdr:row>
      <xdr:rowOff>123079</xdr:rowOff>
    </xdr:to>
    <xdr:sp macro="" textlink="">
      <xdr:nvSpPr>
        <xdr:cNvPr id="249" name="楕円 248"/>
        <xdr:cNvSpPr/>
      </xdr:nvSpPr>
      <xdr:spPr>
        <a:xfrm>
          <a:off x="9588500" y="109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71999</xdr:rowOff>
    </xdr:from>
    <xdr:to>
      <xdr:col>55</xdr:col>
      <xdr:colOff>0</xdr:colOff>
      <xdr:row>64</xdr:row>
      <xdr:rowOff>72279</xdr:rowOff>
    </xdr:to>
    <xdr:cxnSp macro="">
      <xdr:nvCxnSpPr>
        <xdr:cNvPr id="250" name="直線コネクタ 249"/>
        <xdr:cNvCxnSpPr/>
      </xdr:nvCxnSpPr>
      <xdr:spPr>
        <a:xfrm flipV="1">
          <a:off x="9639300" y="11044799"/>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21471</xdr:rowOff>
    </xdr:from>
    <xdr:to>
      <xdr:col>46</xdr:col>
      <xdr:colOff>38100</xdr:colOff>
      <xdr:row>64</xdr:row>
      <xdr:rowOff>123071</xdr:rowOff>
    </xdr:to>
    <xdr:sp macro="" textlink="">
      <xdr:nvSpPr>
        <xdr:cNvPr id="251" name="楕円 250"/>
        <xdr:cNvSpPr/>
      </xdr:nvSpPr>
      <xdr:spPr>
        <a:xfrm>
          <a:off x="8699500" y="10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72271</xdr:rowOff>
    </xdr:from>
    <xdr:to>
      <xdr:col>50</xdr:col>
      <xdr:colOff>114300</xdr:colOff>
      <xdr:row>64</xdr:row>
      <xdr:rowOff>72279</xdr:rowOff>
    </xdr:to>
    <xdr:cxnSp macro="">
      <xdr:nvCxnSpPr>
        <xdr:cNvPr id="252" name="直線コネクタ 251"/>
        <xdr:cNvCxnSpPr/>
      </xdr:nvCxnSpPr>
      <xdr:spPr>
        <a:xfrm>
          <a:off x="8750300" y="1104507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21472</xdr:rowOff>
    </xdr:from>
    <xdr:to>
      <xdr:col>41</xdr:col>
      <xdr:colOff>101600</xdr:colOff>
      <xdr:row>64</xdr:row>
      <xdr:rowOff>123072</xdr:rowOff>
    </xdr:to>
    <xdr:sp macro="" textlink="">
      <xdr:nvSpPr>
        <xdr:cNvPr id="253" name="楕円 252"/>
        <xdr:cNvSpPr/>
      </xdr:nvSpPr>
      <xdr:spPr>
        <a:xfrm>
          <a:off x="7810500" y="109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72271</xdr:rowOff>
    </xdr:from>
    <xdr:to>
      <xdr:col>45</xdr:col>
      <xdr:colOff>177800</xdr:colOff>
      <xdr:row>64</xdr:row>
      <xdr:rowOff>72272</xdr:rowOff>
    </xdr:to>
    <xdr:cxnSp macro="">
      <xdr:nvCxnSpPr>
        <xdr:cNvPr id="254" name="直線コネクタ 253"/>
        <xdr:cNvCxnSpPr/>
      </xdr:nvCxnSpPr>
      <xdr:spPr>
        <a:xfrm flipV="1">
          <a:off x="7861300" y="1104507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21461</xdr:rowOff>
    </xdr:from>
    <xdr:to>
      <xdr:col>36</xdr:col>
      <xdr:colOff>165100</xdr:colOff>
      <xdr:row>64</xdr:row>
      <xdr:rowOff>123061</xdr:rowOff>
    </xdr:to>
    <xdr:sp macro="" textlink="">
      <xdr:nvSpPr>
        <xdr:cNvPr id="255" name="楕円 254"/>
        <xdr:cNvSpPr/>
      </xdr:nvSpPr>
      <xdr:spPr>
        <a:xfrm>
          <a:off x="6921500" y="10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72261</xdr:rowOff>
    </xdr:from>
    <xdr:to>
      <xdr:col>41</xdr:col>
      <xdr:colOff>50800</xdr:colOff>
      <xdr:row>64</xdr:row>
      <xdr:rowOff>72272</xdr:rowOff>
    </xdr:to>
    <xdr:cxnSp macro="">
      <xdr:nvCxnSpPr>
        <xdr:cNvPr id="256" name="直線コネクタ 255"/>
        <xdr:cNvCxnSpPr/>
      </xdr:nvCxnSpPr>
      <xdr:spPr>
        <a:xfrm>
          <a:off x="6972300" y="1104506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114206</xdr:rowOff>
    </xdr:from>
    <xdr:ext cx="469744" cy="259045"/>
    <xdr:sp macro="" textlink="">
      <xdr:nvSpPr>
        <xdr:cNvPr id="261" name="n_1mainValue【橋りょう・トンネル】&#10;一人当たり有形固定資産（償却資産）額"/>
        <xdr:cNvSpPr txBox="1"/>
      </xdr:nvSpPr>
      <xdr:spPr>
        <a:xfrm>
          <a:off x="9391728" y="1108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114198</xdr:rowOff>
    </xdr:from>
    <xdr:ext cx="469744" cy="259045"/>
    <xdr:sp macro="" textlink="">
      <xdr:nvSpPr>
        <xdr:cNvPr id="262" name="n_2mainValue【橋りょう・トンネル】&#10;一人当たり有形固定資産（償却資産）額"/>
        <xdr:cNvSpPr txBox="1"/>
      </xdr:nvSpPr>
      <xdr:spPr>
        <a:xfrm>
          <a:off x="8515428" y="110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114199</xdr:rowOff>
    </xdr:from>
    <xdr:ext cx="469744" cy="259045"/>
    <xdr:sp macro="" textlink="">
      <xdr:nvSpPr>
        <xdr:cNvPr id="263" name="n_3mainValue【橋りょう・トンネル】&#10;一人当たり有形固定資産（償却資産）額"/>
        <xdr:cNvSpPr txBox="1"/>
      </xdr:nvSpPr>
      <xdr:spPr>
        <a:xfrm>
          <a:off x="7626428" y="110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114188</xdr:rowOff>
    </xdr:from>
    <xdr:ext cx="469744" cy="259045"/>
    <xdr:sp macro="" textlink="">
      <xdr:nvSpPr>
        <xdr:cNvPr id="264" name="n_4mainValue【橋りょう・トンネル】&#10;一人当たり有形固定資産（償却資産）額"/>
        <xdr:cNvSpPr txBox="1"/>
      </xdr:nvSpPr>
      <xdr:spPr>
        <a:xfrm>
          <a:off x="6737428" y="110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27"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32" name="フローチャート: 判断 331"/>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338" name="楕円 337"/>
        <xdr:cNvSpPr/>
      </xdr:nvSpPr>
      <xdr:spPr>
        <a:xfrm>
          <a:off x="16268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31949</xdr:rowOff>
    </xdr:from>
    <xdr:ext cx="405111" cy="259045"/>
    <xdr:sp macro="" textlink="">
      <xdr:nvSpPr>
        <xdr:cNvPr id="339" name="【認定こども園・幼稚園・保育所】&#10;有形固定資産減価償却率該当値テキスト"/>
        <xdr:cNvSpPr txBox="1"/>
      </xdr:nvSpPr>
      <xdr:spPr>
        <a:xfrm>
          <a:off x="16357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141333</xdr:rowOff>
    </xdr:from>
    <xdr:to>
      <xdr:col>81</xdr:col>
      <xdr:colOff>101600</xdr:colOff>
      <xdr:row>37</xdr:row>
      <xdr:rowOff>71483</xdr:rowOff>
    </xdr:to>
    <xdr:sp macro="" textlink="">
      <xdr:nvSpPr>
        <xdr:cNvPr id="340" name="楕円 339"/>
        <xdr:cNvSpPr/>
      </xdr:nvSpPr>
      <xdr:spPr>
        <a:xfrm>
          <a:off x="15430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20683</xdr:rowOff>
    </xdr:from>
    <xdr:to>
      <xdr:col>85</xdr:col>
      <xdr:colOff>127000</xdr:colOff>
      <xdr:row>37</xdr:row>
      <xdr:rowOff>59872</xdr:rowOff>
    </xdr:to>
    <xdr:cxnSp macro="">
      <xdr:nvCxnSpPr>
        <xdr:cNvPr id="341" name="直線コネクタ 340"/>
        <xdr:cNvCxnSpPr/>
      </xdr:nvCxnSpPr>
      <xdr:spPr>
        <a:xfrm>
          <a:off x="15481300" y="636433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62956</xdr:rowOff>
    </xdr:from>
    <xdr:to>
      <xdr:col>76</xdr:col>
      <xdr:colOff>165100</xdr:colOff>
      <xdr:row>36</xdr:row>
      <xdr:rowOff>164556</xdr:rowOff>
    </xdr:to>
    <xdr:sp macro="" textlink="">
      <xdr:nvSpPr>
        <xdr:cNvPr id="342" name="楕円 341"/>
        <xdr:cNvSpPr/>
      </xdr:nvSpPr>
      <xdr:spPr>
        <a:xfrm>
          <a:off x="14541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37</xdr:row>
      <xdr:rowOff>20683</xdr:rowOff>
    </xdr:to>
    <xdr:cxnSp macro="">
      <xdr:nvCxnSpPr>
        <xdr:cNvPr id="343" name="直線コネクタ 342"/>
        <xdr:cNvCxnSpPr/>
      </xdr:nvCxnSpPr>
      <xdr:spPr>
        <a:xfrm>
          <a:off x="14592300" y="628595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62956</xdr:rowOff>
    </xdr:from>
    <xdr:to>
      <xdr:col>72</xdr:col>
      <xdr:colOff>38100</xdr:colOff>
      <xdr:row>36</xdr:row>
      <xdr:rowOff>164556</xdr:rowOff>
    </xdr:to>
    <xdr:sp macro="" textlink="">
      <xdr:nvSpPr>
        <xdr:cNvPr id="344" name="楕円 343"/>
        <xdr:cNvSpPr/>
      </xdr:nvSpPr>
      <xdr:spPr>
        <a:xfrm>
          <a:off x="13652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36</xdr:row>
      <xdr:rowOff>113756</xdr:rowOff>
    </xdr:to>
    <xdr:cxnSp macro="">
      <xdr:nvCxnSpPr>
        <xdr:cNvPr id="345" name="直線コネクタ 344"/>
        <xdr:cNvCxnSpPr/>
      </xdr:nvCxnSpPr>
      <xdr:spPr>
        <a:xfrm>
          <a:off x="13703300" y="628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30299</xdr:rowOff>
    </xdr:from>
    <xdr:to>
      <xdr:col>67</xdr:col>
      <xdr:colOff>101600</xdr:colOff>
      <xdr:row>36</xdr:row>
      <xdr:rowOff>131899</xdr:rowOff>
    </xdr:to>
    <xdr:sp macro="" textlink="">
      <xdr:nvSpPr>
        <xdr:cNvPr id="346" name="楕円 345"/>
        <xdr:cNvSpPr/>
      </xdr:nvSpPr>
      <xdr:spPr>
        <a:xfrm>
          <a:off x="12763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81099</xdr:rowOff>
    </xdr:from>
    <xdr:to>
      <xdr:col>71</xdr:col>
      <xdr:colOff>177800</xdr:colOff>
      <xdr:row>36</xdr:row>
      <xdr:rowOff>113756</xdr:rowOff>
    </xdr:to>
    <xdr:cxnSp macro="">
      <xdr:nvCxnSpPr>
        <xdr:cNvPr id="347" name="直線コネクタ 346"/>
        <xdr:cNvCxnSpPr/>
      </xdr:nvCxnSpPr>
      <xdr:spPr>
        <a:xfrm>
          <a:off x="12814300" y="625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348"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349"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350"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351"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88010</xdr:rowOff>
    </xdr:from>
    <xdr:ext cx="405111" cy="259045"/>
    <xdr:sp macro="" textlink="">
      <xdr:nvSpPr>
        <xdr:cNvPr id="352" name="n_1mainValue【認定こども園・幼稚園・保育所】&#10;有形固定資産減価償却率"/>
        <xdr:cNvSpPr txBox="1"/>
      </xdr:nvSpPr>
      <xdr:spPr>
        <a:xfrm>
          <a:off x="15266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9633</xdr:rowOff>
    </xdr:from>
    <xdr:ext cx="405111" cy="259045"/>
    <xdr:sp macro="" textlink="">
      <xdr:nvSpPr>
        <xdr:cNvPr id="353" name="n_2mainValue【認定こども園・幼稚園・保育所】&#10;有形固定資産減価償却率"/>
        <xdr:cNvSpPr txBox="1"/>
      </xdr:nvSpPr>
      <xdr:spPr>
        <a:xfrm>
          <a:off x="14389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9633</xdr:rowOff>
    </xdr:from>
    <xdr:ext cx="405111" cy="259045"/>
    <xdr:sp macro="" textlink="">
      <xdr:nvSpPr>
        <xdr:cNvPr id="354" name="n_3mainValue【認定こども園・幼稚園・保育所】&#10;有形固定資産減価償却率"/>
        <xdr:cNvSpPr txBox="1"/>
      </xdr:nvSpPr>
      <xdr:spPr>
        <a:xfrm>
          <a:off x="13500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148426</xdr:rowOff>
    </xdr:from>
    <xdr:ext cx="405111" cy="259045"/>
    <xdr:sp macro="" textlink="">
      <xdr:nvSpPr>
        <xdr:cNvPr id="355" name="n_4mainValue【認定こども園・幼稚園・保育所】&#10;有形固定資産減価償却率"/>
        <xdr:cNvSpPr txBox="1"/>
      </xdr:nvSpPr>
      <xdr:spPr>
        <a:xfrm>
          <a:off x="12611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87" name="フローチャート: 判断 386"/>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393" name="楕円 392"/>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394" name="【認定こども園・幼稚園・保育所】&#10;一人当たり面積該当値テキスト"/>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95" name="楕円 394"/>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396" name="直線コネクタ 395"/>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97" name="楕円 396"/>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98" name="直線コネクタ 397"/>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399" name="楕円 398"/>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00" name="直線コネクタ 399"/>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01" name="楕円 400"/>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02" name="直線コネクタ 401"/>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06"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07"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08"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09"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10"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8"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3" name="フローチャート: 判断 442"/>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449" name="楕円 448"/>
        <xdr:cNvSpPr/>
      </xdr:nvSpPr>
      <xdr:spPr>
        <a:xfrm>
          <a:off x="16268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72661</xdr:rowOff>
    </xdr:from>
    <xdr:ext cx="405111" cy="259045"/>
    <xdr:sp macro="" textlink="">
      <xdr:nvSpPr>
        <xdr:cNvPr id="450" name="【学校施設】&#10;有形固定資産減価償却率該当値テキスト"/>
        <xdr:cNvSpPr txBox="1"/>
      </xdr:nvSpPr>
      <xdr:spPr>
        <a:xfrm>
          <a:off x="16357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68072</xdr:rowOff>
    </xdr:from>
    <xdr:to>
      <xdr:col>81</xdr:col>
      <xdr:colOff>101600</xdr:colOff>
      <xdr:row>58</xdr:row>
      <xdr:rowOff>169672</xdr:rowOff>
    </xdr:to>
    <xdr:sp macro="" textlink="">
      <xdr:nvSpPr>
        <xdr:cNvPr id="451" name="楕円 450"/>
        <xdr:cNvSpPr/>
      </xdr:nvSpPr>
      <xdr:spPr>
        <a:xfrm>
          <a:off x="15430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100584</xdr:rowOff>
    </xdr:from>
    <xdr:to>
      <xdr:col>85</xdr:col>
      <xdr:colOff>127000</xdr:colOff>
      <xdr:row>58</xdr:row>
      <xdr:rowOff>118872</xdr:rowOff>
    </xdr:to>
    <xdr:cxnSp macro="">
      <xdr:nvCxnSpPr>
        <xdr:cNvPr id="452" name="直線コネクタ 451"/>
        <xdr:cNvCxnSpPr/>
      </xdr:nvCxnSpPr>
      <xdr:spPr>
        <a:xfrm flipV="1">
          <a:off x="15481300" y="10044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118364</xdr:rowOff>
    </xdr:from>
    <xdr:to>
      <xdr:col>76</xdr:col>
      <xdr:colOff>165100</xdr:colOff>
      <xdr:row>59</xdr:row>
      <xdr:rowOff>48514</xdr:rowOff>
    </xdr:to>
    <xdr:sp macro="" textlink="">
      <xdr:nvSpPr>
        <xdr:cNvPr id="453" name="楕円 452"/>
        <xdr:cNvSpPr/>
      </xdr:nvSpPr>
      <xdr:spPr>
        <a:xfrm>
          <a:off x="14541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118872</xdr:rowOff>
    </xdr:from>
    <xdr:to>
      <xdr:col>81</xdr:col>
      <xdr:colOff>50800</xdr:colOff>
      <xdr:row>58</xdr:row>
      <xdr:rowOff>169164</xdr:rowOff>
    </xdr:to>
    <xdr:cxnSp macro="">
      <xdr:nvCxnSpPr>
        <xdr:cNvPr id="454" name="直線コネクタ 453"/>
        <xdr:cNvCxnSpPr/>
      </xdr:nvCxnSpPr>
      <xdr:spPr>
        <a:xfrm flipV="1">
          <a:off x="14592300" y="100629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455" name="楕円 454"/>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169164</xdr:rowOff>
    </xdr:from>
    <xdr:to>
      <xdr:col>76</xdr:col>
      <xdr:colOff>114300</xdr:colOff>
      <xdr:row>58</xdr:row>
      <xdr:rowOff>169164</xdr:rowOff>
    </xdr:to>
    <xdr:cxnSp macro="">
      <xdr:nvCxnSpPr>
        <xdr:cNvPr id="456" name="直線コネクタ 455"/>
        <xdr:cNvCxnSpPr/>
      </xdr:nvCxnSpPr>
      <xdr:spPr>
        <a:xfrm>
          <a:off x="13703300" y="10113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457" name="楕円 456"/>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169164</xdr:rowOff>
    </xdr:to>
    <xdr:cxnSp macro="">
      <xdr:nvCxnSpPr>
        <xdr:cNvPr id="458" name="直線コネクタ 457"/>
        <xdr:cNvCxnSpPr/>
      </xdr:nvCxnSpPr>
      <xdr:spPr>
        <a:xfrm>
          <a:off x="12814300" y="10069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59"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0"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1"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462"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463" name="n_1mainValue【学校施設】&#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464" name="n_2mainValue【学校施設】&#10;有形固定資産減価償却率"/>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465" name="n_3mainValue【学校施設】&#10;有形固定資産減価償却率"/>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66"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00" name="フローチャート: 判断 499"/>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506" name="楕円 505"/>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507" name="【学校施設】&#10;一人当たり面積該当値テキスト"/>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168846</xdr:rowOff>
    </xdr:from>
    <xdr:to>
      <xdr:col>112</xdr:col>
      <xdr:colOff>38100</xdr:colOff>
      <xdr:row>63</xdr:row>
      <xdr:rowOff>98996</xdr:rowOff>
    </xdr:to>
    <xdr:sp macro="" textlink="">
      <xdr:nvSpPr>
        <xdr:cNvPr id="508" name="楕円 507"/>
        <xdr:cNvSpPr/>
      </xdr:nvSpPr>
      <xdr:spPr>
        <a:xfrm>
          <a:off x="21272500" y="107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48196</xdr:rowOff>
    </xdr:to>
    <xdr:cxnSp macro="">
      <xdr:nvCxnSpPr>
        <xdr:cNvPr id="509" name="直線コネクタ 508"/>
        <xdr:cNvCxnSpPr/>
      </xdr:nvCxnSpPr>
      <xdr:spPr>
        <a:xfrm flipV="1">
          <a:off x="21323300" y="1084935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168275</xdr:rowOff>
    </xdr:from>
    <xdr:to>
      <xdr:col>107</xdr:col>
      <xdr:colOff>101600</xdr:colOff>
      <xdr:row>63</xdr:row>
      <xdr:rowOff>98425</xdr:rowOff>
    </xdr:to>
    <xdr:sp macro="" textlink="">
      <xdr:nvSpPr>
        <xdr:cNvPr id="510" name="楕円 509"/>
        <xdr:cNvSpPr/>
      </xdr:nvSpPr>
      <xdr:spPr>
        <a:xfrm>
          <a:off x="20383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47625</xdr:rowOff>
    </xdr:from>
    <xdr:to>
      <xdr:col>111</xdr:col>
      <xdr:colOff>177800</xdr:colOff>
      <xdr:row>63</xdr:row>
      <xdr:rowOff>48196</xdr:rowOff>
    </xdr:to>
    <xdr:cxnSp macro="">
      <xdr:nvCxnSpPr>
        <xdr:cNvPr id="511" name="直線コネクタ 510"/>
        <xdr:cNvCxnSpPr/>
      </xdr:nvCxnSpPr>
      <xdr:spPr>
        <a:xfrm>
          <a:off x="20434300" y="1084897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168466</xdr:rowOff>
    </xdr:from>
    <xdr:to>
      <xdr:col>102</xdr:col>
      <xdr:colOff>165100</xdr:colOff>
      <xdr:row>63</xdr:row>
      <xdr:rowOff>98616</xdr:rowOff>
    </xdr:to>
    <xdr:sp macro="" textlink="">
      <xdr:nvSpPr>
        <xdr:cNvPr id="512" name="楕円 511"/>
        <xdr:cNvSpPr/>
      </xdr:nvSpPr>
      <xdr:spPr>
        <a:xfrm>
          <a:off x="19494500" y="107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47625</xdr:rowOff>
    </xdr:from>
    <xdr:to>
      <xdr:col>107</xdr:col>
      <xdr:colOff>50800</xdr:colOff>
      <xdr:row>63</xdr:row>
      <xdr:rowOff>47816</xdr:rowOff>
    </xdr:to>
    <xdr:cxnSp macro="">
      <xdr:nvCxnSpPr>
        <xdr:cNvPr id="513" name="直線コネクタ 512"/>
        <xdr:cNvCxnSpPr/>
      </xdr:nvCxnSpPr>
      <xdr:spPr>
        <a:xfrm flipV="1">
          <a:off x="19545300" y="1084897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167894</xdr:rowOff>
    </xdr:from>
    <xdr:to>
      <xdr:col>98</xdr:col>
      <xdr:colOff>38100</xdr:colOff>
      <xdr:row>63</xdr:row>
      <xdr:rowOff>98044</xdr:rowOff>
    </xdr:to>
    <xdr:sp macro="" textlink="">
      <xdr:nvSpPr>
        <xdr:cNvPr id="514" name="楕円 513"/>
        <xdr:cNvSpPr/>
      </xdr:nvSpPr>
      <xdr:spPr>
        <a:xfrm>
          <a:off x="18605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47244</xdr:rowOff>
    </xdr:from>
    <xdr:to>
      <xdr:col>102</xdr:col>
      <xdr:colOff>114300</xdr:colOff>
      <xdr:row>63</xdr:row>
      <xdr:rowOff>47816</xdr:rowOff>
    </xdr:to>
    <xdr:cxnSp macro="">
      <xdr:nvCxnSpPr>
        <xdr:cNvPr id="515" name="直線コネクタ 514"/>
        <xdr:cNvCxnSpPr/>
      </xdr:nvCxnSpPr>
      <xdr:spPr>
        <a:xfrm>
          <a:off x="18656300" y="108485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1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90123</xdr:rowOff>
    </xdr:from>
    <xdr:ext cx="469744" cy="259045"/>
    <xdr:sp macro="" textlink="">
      <xdr:nvSpPr>
        <xdr:cNvPr id="520" name="n_1mainValue【学校施設】&#10;一人当たり面積"/>
        <xdr:cNvSpPr txBox="1"/>
      </xdr:nvSpPr>
      <xdr:spPr>
        <a:xfrm>
          <a:off x="21075727" y="1089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89552</xdr:rowOff>
    </xdr:from>
    <xdr:ext cx="469744" cy="259045"/>
    <xdr:sp macro="" textlink="">
      <xdr:nvSpPr>
        <xdr:cNvPr id="521" name="n_2mainValue【学校施設】&#10;一人当たり面積"/>
        <xdr:cNvSpPr txBox="1"/>
      </xdr:nvSpPr>
      <xdr:spPr>
        <a:xfrm>
          <a:off x="20199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89743</xdr:rowOff>
    </xdr:from>
    <xdr:ext cx="469744" cy="259045"/>
    <xdr:sp macro="" textlink="">
      <xdr:nvSpPr>
        <xdr:cNvPr id="522" name="n_3mainValue【学校施設】&#10;一人当たり面積"/>
        <xdr:cNvSpPr txBox="1"/>
      </xdr:nvSpPr>
      <xdr:spPr>
        <a:xfrm>
          <a:off x="19310427" y="108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89171</xdr:rowOff>
    </xdr:from>
    <xdr:ext cx="469744" cy="259045"/>
    <xdr:sp macro="" textlink="">
      <xdr:nvSpPr>
        <xdr:cNvPr id="523" name="n_4mainValue【学校施設】&#10;一人当たり面積"/>
        <xdr:cNvSpPr txBox="1"/>
      </xdr:nvSpPr>
      <xdr:spPr>
        <a:xfrm>
          <a:off x="18421427" y="108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49" name="直線コネクタ 5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1" name="直線コネクタ 5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3" name="直線コネクタ 5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5" name="フローチャート: 判断 5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6" name="フローチャート: 判断 5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7" name="フローチャート: 判断 5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8" name="フローチャート: 判断 5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59" name="フローチャート: 判断 558"/>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565" name="楕円 564"/>
        <xdr:cNvSpPr/>
      </xdr:nvSpPr>
      <xdr:spPr>
        <a:xfrm>
          <a:off x="16268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122482</xdr:rowOff>
    </xdr:from>
    <xdr:ext cx="405111" cy="259045"/>
    <xdr:sp macro="" textlink="">
      <xdr:nvSpPr>
        <xdr:cNvPr id="566" name="【児童館】&#10;有形固定資産減価償却率該当値テキスト"/>
        <xdr:cNvSpPr txBox="1"/>
      </xdr:nvSpPr>
      <xdr:spPr>
        <a:xfrm>
          <a:off x="16357600"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567" name="楕円 566"/>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23405</xdr:rowOff>
    </xdr:to>
    <xdr:cxnSp macro="">
      <xdr:nvCxnSpPr>
        <xdr:cNvPr id="568" name="直線コネクタ 567"/>
        <xdr:cNvCxnSpPr/>
      </xdr:nvCxnSpPr>
      <xdr:spPr>
        <a:xfrm>
          <a:off x="15481300" y="142259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69" name="楕円 568"/>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167095</xdr:rowOff>
    </xdr:to>
    <xdr:cxnSp macro="">
      <xdr:nvCxnSpPr>
        <xdr:cNvPr id="570" name="直線コネクタ 569"/>
        <xdr:cNvCxnSpPr/>
      </xdr:nvCxnSpPr>
      <xdr:spPr>
        <a:xfrm>
          <a:off x="14592300" y="1416721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71" name="楕円 570"/>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108313</xdr:rowOff>
    </xdr:to>
    <xdr:cxnSp macro="">
      <xdr:nvCxnSpPr>
        <xdr:cNvPr id="572" name="直線コネクタ 571"/>
        <xdr:cNvCxnSpPr/>
      </xdr:nvCxnSpPr>
      <xdr:spPr>
        <a:xfrm>
          <a:off x="13703300" y="14167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28121</xdr:rowOff>
    </xdr:from>
    <xdr:to>
      <xdr:col>67</xdr:col>
      <xdr:colOff>101600</xdr:colOff>
      <xdr:row>82</xdr:row>
      <xdr:rowOff>129721</xdr:rowOff>
    </xdr:to>
    <xdr:sp macro="" textlink="">
      <xdr:nvSpPr>
        <xdr:cNvPr id="573" name="楕円 572"/>
        <xdr:cNvSpPr/>
      </xdr:nvSpPr>
      <xdr:spPr>
        <a:xfrm>
          <a:off x="12763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78921</xdr:rowOff>
    </xdr:from>
    <xdr:to>
      <xdr:col>71</xdr:col>
      <xdr:colOff>177800</xdr:colOff>
      <xdr:row>82</xdr:row>
      <xdr:rowOff>108313</xdr:rowOff>
    </xdr:to>
    <xdr:cxnSp macro="">
      <xdr:nvCxnSpPr>
        <xdr:cNvPr id="574" name="直線コネクタ 573"/>
        <xdr:cNvCxnSpPr/>
      </xdr:nvCxnSpPr>
      <xdr:spPr>
        <a:xfrm>
          <a:off x="12814300" y="141378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576"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78"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579" name="n_1mainValue【児童館】&#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80" name="n_2mainValue【児童館】&#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581" name="n_3mainValue【児童館】&#10;有形固定資産減価償却率"/>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120848</xdr:rowOff>
    </xdr:from>
    <xdr:ext cx="405111" cy="259045"/>
    <xdr:sp macro="" textlink="">
      <xdr:nvSpPr>
        <xdr:cNvPr id="582" name="n_4mainValue【児童館】&#10;有形固定資産減価償却率"/>
        <xdr:cNvSpPr txBox="1"/>
      </xdr:nvSpPr>
      <xdr:spPr>
        <a:xfrm>
          <a:off x="12611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4" name="直線コネクタ 6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1" name="フローチャート: 判断 6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2" name="フローチャート: 判断 6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4" name="フローチャート: 判断 613"/>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0" name="楕円 61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21"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2" name="楕円 621"/>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23" name="直線コネクタ 622"/>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24" name="楕円 623"/>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25" name="直線コネクタ 624"/>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26" name="楕円 625"/>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27" name="直線コネクタ 626"/>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28" name="楕円 627"/>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29" name="直線コネクタ 628"/>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33"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35"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36"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37"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3" name="直線コネクタ 6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8"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69" name="フローチャート: 判断 6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0" name="フローチャート: 判断 6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1" name="フローチャート: 判断 6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3" name="フローチャート: 判断 672"/>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79" name="楕円 678"/>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680" name="【公民館】&#10;有形固定資産減価償却率該当値テキスト"/>
        <xdr:cNvSpPr txBox="1"/>
      </xdr:nvSpPr>
      <xdr:spPr>
        <a:xfrm>
          <a:off x="16357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681" name="楕円 680"/>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7620</xdr:rowOff>
    </xdr:to>
    <xdr:cxnSp macro="">
      <xdr:nvCxnSpPr>
        <xdr:cNvPr id="682" name="直線コネクタ 681"/>
        <xdr:cNvCxnSpPr/>
      </xdr:nvCxnSpPr>
      <xdr:spPr>
        <a:xfrm>
          <a:off x="15481300" y="1797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683" name="楕円 682"/>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146413</xdr:rowOff>
    </xdr:to>
    <xdr:cxnSp macro="">
      <xdr:nvCxnSpPr>
        <xdr:cNvPr id="684" name="直線コネクタ 683"/>
        <xdr:cNvCxnSpPr/>
      </xdr:nvCxnSpPr>
      <xdr:spPr>
        <a:xfrm>
          <a:off x="14592300" y="17908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685" name="楕円 684"/>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77832</xdr:rowOff>
    </xdr:from>
    <xdr:to>
      <xdr:col>76</xdr:col>
      <xdr:colOff>114300</xdr:colOff>
      <xdr:row>105</xdr:row>
      <xdr:rowOff>17418</xdr:rowOff>
    </xdr:to>
    <xdr:cxnSp macro="">
      <xdr:nvCxnSpPr>
        <xdr:cNvPr id="686" name="直線コネクタ 685"/>
        <xdr:cNvCxnSpPr/>
      </xdr:nvCxnSpPr>
      <xdr:spPr>
        <a:xfrm flipV="1">
          <a:off x="13703300" y="1790863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687" name="楕円 686"/>
        <xdr:cNvSpPr/>
      </xdr:nvSpPr>
      <xdr:spPr>
        <a:xfrm>
          <a:off x="1276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105</xdr:row>
      <xdr:rowOff>17418</xdr:rowOff>
    </xdr:to>
    <xdr:cxnSp macro="">
      <xdr:nvCxnSpPr>
        <xdr:cNvPr id="688" name="直線コネクタ 687"/>
        <xdr:cNvCxnSpPr/>
      </xdr:nvCxnSpPr>
      <xdr:spPr>
        <a:xfrm>
          <a:off x="12814300" y="17874343"/>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89"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0"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1"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692"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693" name="n_1mainValue【公民館】&#10;有形固定資産減価償却率"/>
        <xdr:cNvSpPr txBox="1"/>
      </xdr:nvSpPr>
      <xdr:spPr>
        <a:xfrm>
          <a:off x="15266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694" name="n_2mainValue【公民館】&#10;有形固定資産減価償却率"/>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84745</xdr:rowOff>
    </xdr:from>
    <xdr:ext cx="405111" cy="259045"/>
    <xdr:sp macro="" textlink="">
      <xdr:nvSpPr>
        <xdr:cNvPr id="695" name="n_3mainValue【公民館】&#10;有形固定資産減価償却率"/>
        <xdr:cNvSpPr txBox="1"/>
      </xdr:nvSpPr>
      <xdr:spPr>
        <a:xfrm>
          <a:off x="13500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110870</xdr:rowOff>
    </xdr:from>
    <xdr:ext cx="405111" cy="259045"/>
    <xdr:sp macro="" textlink="">
      <xdr:nvSpPr>
        <xdr:cNvPr id="696" name="n_4mainValue【公民館】&#10;有形固定資産減価償却率"/>
        <xdr:cNvSpPr txBox="1"/>
      </xdr:nvSpPr>
      <xdr:spPr>
        <a:xfrm>
          <a:off x="12611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2" name="直線コネクタ 7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6" name="直線コネクタ 7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8" name="フローチャート: 判断 7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29" name="フローチャート: 判断 7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0" name="フローチャート: 判断 7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1" name="フローチャート: 判断 7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2" name="フローチャート: 判断 73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38" name="楕円 737"/>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739" name="【公民館】&#10;一人当たり面積該当値テキスト"/>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0" name="楕円 739"/>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741" name="直線コネクタ 740"/>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2" name="楕円 741"/>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43" name="直線コネクタ 742"/>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44" name="楕円 743"/>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45" name="直線コネクタ 744"/>
        <xdr:cNvCxnSpPr/>
      </xdr:nvCxnSpPr>
      <xdr:spPr>
        <a:xfrm>
          <a:off x="19545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46" name="楕円 745"/>
        <xdr:cNvSpPr/>
      </xdr:nvSpPr>
      <xdr:spPr>
        <a:xfrm>
          <a:off x="18605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47" name="直線コネクタ 746"/>
        <xdr:cNvCxnSpPr/>
      </xdr:nvCxnSpPr>
      <xdr:spPr>
        <a:xfrm>
          <a:off x="18656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1"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2"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3"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4" name="n_3mainValue【公民館】&#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55" name="n_4mainValue【公民館】&#10;一人当たり面積"/>
        <xdr:cNvSpPr txBox="1"/>
      </xdr:nvSpPr>
      <xdr:spPr>
        <a:xfrm>
          <a:off x="18421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類似団体と比較して特に有形固定資産減価償却率が特に高くなっている施設は、道路であり、特に低くなっている施設は、認定こども園、幼稚園、保育所である。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道路については、全体的な老朽化が進んでいることから、減価償却率が高くなっている。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学校施設については、近年の老朽化対策事業により年々減価償却率が減少傾向にあり、昨年度と比較しても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また、保育所については、平成２４年度に建替えを行っていることから、類似団体平均を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今後については、当市にて策定している計画に基づき、計画的な修繕等を行うことで、減価償却率の減少に向けて取り組む。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図書館】&#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30299</xdr:rowOff>
    </xdr:from>
    <xdr:to>
      <xdr:col>20</xdr:col>
      <xdr:colOff>38100</xdr:colOff>
      <xdr:row>36</xdr:row>
      <xdr:rowOff>131899</xdr:rowOff>
    </xdr:to>
    <xdr:sp macro="" textlink="">
      <xdr:nvSpPr>
        <xdr:cNvPr id="76" name="楕円 75"/>
        <xdr:cNvSpPr/>
      </xdr:nvSpPr>
      <xdr:spPr>
        <a:xfrm>
          <a:off x="3746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81099</xdr:rowOff>
    </xdr:from>
    <xdr:to>
      <xdr:col>24</xdr:col>
      <xdr:colOff>63500</xdr:colOff>
      <xdr:row>36</xdr:row>
      <xdr:rowOff>139881</xdr:rowOff>
    </xdr:to>
    <xdr:cxnSp macro="">
      <xdr:nvCxnSpPr>
        <xdr:cNvPr id="77" name="直線コネクタ 76"/>
        <xdr:cNvCxnSpPr/>
      </xdr:nvCxnSpPr>
      <xdr:spPr>
        <a:xfrm>
          <a:off x="3797300" y="625329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8" name="楕円 77"/>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36</xdr:row>
      <xdr:rowOff>81099</xdr:rowOff>
    </xdr:to>
    <xdr:cxnSp macro="">
      <xdr:nvCxnSpPr>
        <xdr:cNvPr id="79" name="直線コネクタ 78"/>
        <xdr:cNvCxnSpPr/>
      </xdr:nvCxnSpPr>
      <xdr:spPr>
        <a:xfrm>
          <a:off x="2908300" y="613573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84183</xdr:rowOff>
    </xdr:from>
    <xdr:to>
      <xdr:col>10</xdr:col>
      <xdr:colOff>165100</xdr:colOff>
      <xdr:row>36</xdr:row>
      <xdr:rowOff>14333</xdr:rowOff>
    </xdr:to>
    <xdr:sp macro="" textlink="">
      <xdr:nvSpPr>
        <xdr:cNvPr id="80" name="楕円 79"/>
        <xdr:cNvSpPr/>
      </xdr:nvSpPr>
      <xdr:spPr>
        <a:xfrm>
          <a:off x="1968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134983</xdr:rowOff>
    </xdr:from>
    <xdr:to>
      <xdr:col>15</xdr:col>
      <xdr:colOff>50800</xdr:colOff>
      <xdr:row>35</xdr:row>
      <xdr:rowOff>134983</xdr:rowOff>
    </xdr:to>
    <xdr:cxnSp macro="">
      <xdr:nvCxnSpPr>
        <xdr:cNvPr id="81" name="直線コネクタ 80"/>
        <xdr:cNvCxnSpPr/>
      </xdr:nvCxnSpPr>
      <xdr:spPr>
        <a:xfrm>
          <a:off x="2019300" y="6135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133169</xdr:rowOff>
    </xdr:from>
    <xdr:to>
      <xdr:col>6</xdr:col>
      <xdr:colOff>38100</xdr:colOff>
      <xdr:row>38</xdr:row>
      <xdr:rowOff>63319</xdr:rowOff>
    </xdr:to>
    <xdr:sp macro="" textlink="">
      <xdr:nvSpPr>
        <xdr:cNvPr id="82" name="楕円 81"/>
        <xdr:cNvSpPr/>
      </xdr:nvSpPr>
      <xdr:spPr>
        <a:xfrm>
          <a:off x="1079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134983</xdr:rowOff>
    </xdr:from>
    <xdr:to>
      <xdr:col>10</xdr:col>
      <xdr:colOff>114300</xdr:colOff>
      <xdr:row>38</xdr:row>
      <xdr:rowOff>12519</xdr:rowOff>
    </xdr:to>
    <xdr:cxnSp macro="">
      <xdr:nvCxnSpPr>
        <xdr:cNvPr id="83" name="直線コネクタ 82"/>
        <xdr:cNvCxnSpPr/>
      </xdr:nvCxnSpPr>
      <xdr:spPr>
        <a:xfrm flipV="1">
          <a:off x="1130300" y="6135733"/>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148426</xdr:rowOff>
    </xdr:from>
    <xdr:ext cx="405111" cy="259045"/>
    <xdr:sp macro="" textlink="">
      <xdr:nvSpPr>
        <xdr:cNvPr id="88" name="n_1mainValue【図書館】&#10;有形固定資産減価償却率"/>
        <xdr:cNvSpPr txBox="1"/>
      </xdr:nvSpPr>
      <xdr:spPr>
        <a:xfrm>
          <a:off x="3582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9" name="n_2mainValue【図書館】&#10;有形固定資産減価償却率"/>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30860</xdr:rowOff>
    </xdr:from>
    <xdr:ext cx="405111" cy="259045"/>
    <xdr:sp macro="" textlink="">
      <xdr:nvSpPr>
        <xdr:cNvPr id="90" name="n_3mainValue【図書館】&#10;有形固定資産減価償却率"/>
        <xdr:cNvSpPr txBox="1"/>
      </xdr:nvSpPr>
      <xdr:spPr>
        <a:xfrm>
          <a:off x="1816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54446</xdr:rowOff>
    </xdr:from>
    <xdr:ext cx="405111" cy="259045"/>
    <xdr:sp macro="" textlink="">
      <xdr:nvSpPr>
        <xdr:cNvPr id="91" name="n_4mainValue【図書館】&#10;有形固定資産減価償却率"/>
        <xdr:cNvSpPr txBox="1"/>
      </xdr:nvSpPr>
      <xdr:spPr>
        <a:xfrm>
          <a:off x="927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3" name="楕円 132"/>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121920</xdr:rowOff>
    </xdr:to>
    <xdr:cxnSp macro="">
      <xdr:nvCxnSpPr>
        <xdr:cNvPr id="134" name="直線コネクタ 133"/>
        <xdr:cNvCxnSpPr/>
      </xdr:nvCxnSpPr>
      <xdr:spPr>
        <a:xfrm flipV="1">
          <a:off x="7861300" y="6865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5" name="楕円 134"/>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36" name="直線コネクタ 135"/>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3" name="n_3mainValue【図書館】&#10;一人当たり面積"/>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4" name="n_4mainValue【図書館】&#10;一人当たり面積"/>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5" name="楕円 184"/>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6" name="【体育館・プール】&#10;有形固定資産減価償却率該当値テキスト"/>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7" name="楕円 186"/>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142875</xdr:rowOff>
    </xdr:to>
    <xdr:cxnSp macro="">
      <xdr:nvCxnSpPr>
        <xdr:cNvPr id="188" name="直線コネクタ 187"/>
        <xdr:cNvCxnSpPr/>
      </xdr:nvCxnSpPr>
      <xdr:spPr>
        <a:xfrm>
          <a:off x="3797300" y="101536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89" name="楕円 188"/>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59</xdr:row>
      <xdr:rowOff>38100</xdr:rowOff>
    </xdr:to>
    <xdr:cxnSp macro="">
      <xdr:nvCxnSpPr>
        <xdr:cNvPr id="190" name="直線コネクタ 189"/>
        <xdr:cNvCxnSpPr/>
      </xdr:nvCxnSpPr>
      <xdr:spPr>
        <a:xfrm>
          <a:off x="2908300" y="994600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91" name="楕円 190"/>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1905</xdr:rowOff>
    </xdr:to>
    <xdr:cxnSp macro="">
      <xdr:nvCxnSpPr>
        <xdr:cNvPr id="192" name="直線コネクタ 191"/>
        <xdr:cNvCxnSpPr/>
      </xdr:nvCxnSpPr>
      <xdr:spPr>
        <a:xfrm>
          <a:off x="2019300" y="9946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17780</xdr:rowOff>
    </xdr:from>
    <xdr:to>
      <xdr:col>6</xdr:col>
      <xdr:colOff>38100</xdr:colOff>
      <xdr:row>57</xdr:row>
      <xdr:rowOff>119380</xdr:rowOff>
    </xdr:to>
    <xdr:sp macro="" textlink="">
      <xdr:nvSpPr>
        <xdr:cNvPr id="193" name="楕円 192"/>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68580</xdr:rowOff>
    </xdr:from>
    <xdr:to>
      <xdr:col>10</xdr:col>
      <xdr:colOff>114300</xdr:colOff>
      <xdr:row>58</xdr:row>
      <xdr:rowOff>1905</xdr:rowOff>
    </xdr:to>
    <xdr:cxnSp macro="">
      <xdr:nvCxnSpPr>
        <xdr:cNvPr id="194" name="直線コネクタ 193"/>
        <xdr:cNvCxnSpPr/>
      </xdr:nvCxnSpPr>
      <xdr:spPr>
        <a:xfrm>
          <a:off x="1130300" y="98412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199" name="n_1main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200" name="n_2mainValue【体育館・プー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201" name="n_3mainValue【体育館・プール】&#10;有形固定資産減価償却率"/>
        <xdr:cNvSpPr txBox="1"/>
      </xdr:nvSpPr>
      <xdr:spPr>
        <a:xfrm>
          <a:off x="1816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135907</xdr:rowOff>
    </xdr:from>
    <xdr:ext cx="405111" cy="259045"/>
    <xdr:sp macro="" textlink="">
      <xdr:nvSpPr>
        <xdr:cNvPr id="202" name="n_4mainValue【体育館・プール】&#10;有形固定資産減価償却率"/>
        <xdr:cNvSpPr txBox="1"/>
      </xdr:nvSpPr>
      <xdr:spPr>
        <a:xfrm>
          <a:off x="927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66766</xdr:rowOff>
    </xdr:from>
    <xdr:to>
      <xdr:col>55</xdr:col>
      <xdr:colOff>50800</xdr:colOff>
      <xdr:row>63</xdr:row>
      <xdr:rowOff>168366</xdr:rowOff>
    </xdr:to>
    <xdr:sp macro="" textlink="">
      <xdr:nvSpPr>
        <xdr:cNvPr id="244" name="楕円 243"/>
        <xdr:cNvSpPr/>
      </xdr:nvSpPr>
      <xdr:spPr>
        <a:xfrm>
          <a:off x="104267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45193</xdr:rowOff>
    </xdr:from>
    <xdr:ext cx="469744" cy="259045"/>
    <xdr:sp macro="" textlink="">
      <xdr:nvSpPr>
        <xdr:cNvPr id="245" name="【体育館・プール】&#10;一人当たり面積該当値テキスト"/>
        <xdr:cNvSpPr txBox="1"/>
      </xdr:nvSpPr>
      <xdr:spPr>
        <a:xfrm>
          <a:off x="10515600"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46" name="楕円 245"/>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117566</xdr:rowOff>
    </xdr:from>
    <xdr:to>
      <xdr:col>55</xdr:col>
      <xdr:colOff>0</xdr:colOff>
      <xdr:row>63</xdr:row>
      <xdr:rowOff>119199</xdr:rowOff>
    </xdr:to>
    <xdr:cxnSp macro="">
      <xdr:nvCxnSpPr>
        <xdr:cNvPr id="247" name="直線コネクタ 246"/>
        <xdr:cNvCxnSpPr/>
      </xdr:nvCxnSpPr>
      <xdr:spPr>
        <a:xfrm flipV="1">
          <a:off x="9639300" y="109189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48" name="楕円 247"/>
        <xdr:cNvSpPr/>
      </xdr:nvSpPr>
      <xdr:spPr>
        <a:xfrm>
          <a:off x="869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117566</xdr:rowOff>
    </xdr:from>
    <xdr:to>
      <xdr:col>50</xdr:col>
      <xdr:colOff>114300</xdr:colOff>
      <xdr:row>63</xdr:row>
      <xdr:rowOff>119199</xdr:rowOff>
    </xdr:to>
    <xdr:cxnSp macro="">
      <xdr:nvCxnSpPr>
        <xdr:cNvPr id="249" name="直線コネクタ 248"/>
        <xdr:cNvCxnSpPr/>
      </xdr:nvCxnSpPr>
      <xdr:spPr>
        <a:xfrm>
          <a:off x="8750300" y="1091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66766</xdr:rowOff>
    </xdr:from>
    <xdr:to>
      <xdr:col>41</xdr:col>
      <xdr:colOff>101600</xdr:colOff>
      <xdr:row>63</xdr:row>
      <xdr:rowOff>168366</xdr:rowOff>
    </xdr:to>
    <xdr:sp macro="" textlink="">
      <xdr:nvSpPr>
        <xdr:cNvPr id="250" name="楕円 249"/>
        <xdr:cNvSpPr/>
      </xdr:nvSpPr>
      <xdr:spPr>
        <a:xfrm>
          <a:off x="7810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117566</xdr:rowOff>
    </xdr:from>
    <xdr:to>
      <xdr:col>45</xdr:col>
      <xdr:colOff>177800</xdr:colOff>
      <xdr:row>63</xdr:row>
      <xdr:rowOff>117566</xdr:rowOff>
    </xdr:to>
    <xdr:cxnSp macro="">
      <xdr:nvCxnSpPr>
        <xdr:cNvPr id="251" name="直線コネクタ 250"/>
        <xdr:cNvCxnSpPr/>
      </xdr:nvCxnSpPr>
      <xdr:spPr>
        <a:xfrm>
          <a:off x="7861300" y="1091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66766</xdr:rowOff>
    </xdr:from>
    <xdr:to>
      <xdr:col>36</xdr:col>
      <xdr:colOff>165100</xdr:colOff>
      <xdr:row>63</xdr:row>
      <xdr:rowOff>168366</xdr:rowOff>
    </xdr:to>
    <xdr:sp macro="" textlink="">
      <xdr:nvSpPr>
        <xdr:cNvPr id="252" name="楕円 251"/>
        <xdr:cNvSpPr/>
      </xdr:nvSpPr>
      <xdr:spPr>
        <a:xfrm>
          <a:off x="6921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117566</xdr:rowOff>
    </xdr:from>
    <xdr:to>
      <xdr:col>41</xdr:col>
      <xdr:colOff>50800</xdr:colOff>
      <xdr:row>63</xdr:row>
      <xdr:rowOff>117566</xdr:rowOff>
    </xdr:to>
    <xdr:cxnSp macro="">
      <xdr:nvCxnSpPr>
        <xdr:cNvPr id="253" name="直線コネクタ 252"/>
        <xdr:cNvCxnSpPr/>
      </xdr:nvCxnSpPr>
      <xdr:spPr>
        <a:xfrm>
          <a:off x="6972300" y="1091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58" name="n_1mainValue【体育館・プール】&#10;一人当たり面積"/>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59" name="n_2mainValue【体育館・プール】&#10;一人当たり面積"/>
        <xdr:cNvSpPr txBox="1"/>
      </xdr:nvSpPr>
      <xdr:spPr>
        <a:xfrm>
          <a:off x="8515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159493</xdr:rowOff>
    </xdr:from>
    <xdr:ext cx="469744" cy="259045"/>
    <xdr:sp macro="" textlink="">
      <xdr:nvSpPr>
        <xdr:cNvPr id="260" name="n_3mainValue【体育館・プール】&#10;一人当たり面積"/>
        <xdr:cNvSpPr txBox="1"/>
      </xdr:nvSpPr>
      <xdr:spPr>
        <a:xfrm>
          <a:off x="7626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159493</xdr:rowOff>
    </xdr:from>
    <xdr:ext cx="469744" cy="259045"/>
    <xdr:sp macro="" textlink="">
      <xdr:nvSpPr>
        <xdr:cNvPr id="261" name="n_4mainValue【体育館・プール】&#10;一人当たり面積"/>
        <xdr:cNvSpPr txBox="1"/>
      </xdr:nvSpPr>
      <xdr:spPr>
        <a:xfrm>
          <a:off x="6737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300" name="楕円 299"/>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32021</xdr:rowOff>
    </xdr:from>
    <xdr:ext cx="405111" cy="259045"/>
    <xdr:sp macro="" textlink="">
      <xdr:nvSpPr>
        <xdr:cNvPr id="301" name="【福祉施設】&#10;有形固定資産減価償却率該当値テキスト"/>
        <xdr:cNvSpPr txBox="1"/>
      </xdr:nvSpPr>
      <xdr:spPr>
        <a:xfrm>
          <a:off x="4673600"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19304</xdr:rowOff>
    </xdr:from>
    <xdr:to>
      <xdr:col>20</xdr:col>
      <xdr:colOff>38100</xdr:colOff>
      <xdr:row>81</xdr:row>
      <xdr:rowOff>120904</xdr:rowOff>
    </xdr:to>
    <xdr:sp macro="" textlink="">
      <xdr:nvSpPr>
        <xdr:cNvPr id="302" name="楕円 301"/>
        <xdr:cNvSpPr/>
      </xdr:nvSpPr>
      <xdr:spPr>
        <a:xfrm>
          <a:off x="3746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70104</xdr:rowOff>
    </xdr:from>
    <xdr:to>
      <xdr:col>24</xdr:col>
      <xdr:colOff>63500</xdr:colOff>
      <xdr:row>81</xdr:row>
      <xdr:rowOff>104394</xdr:rowOff>
    </xdr:to>
    <xdr:cxnSp macro="">
      <xdr:nvCxnSpPr>
        <xdr:cNvPr id="303" name="直線コネクタ 302"/>
        <xdr:cNvCxnSpPr/>
      </xdr:nvCxnSpPr>
      <xdr:spPr>
        <a:xfrm>
          <a:off x="3797300" y="139575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122174</xdr:rowOff>
    </xdr:from>
    <xdr:to>
      <xdr:col>15</xdr:col>
      <xdr:colOff>101600</xdr:colOff>
      <xdr:row>81</xdr:row>
      <xdr:rowOff>52324</xdr:rowOff>
    </xdr:to>
    <xdr:sp macro="" textlink="">
      <xdr:nvSpPr>
        <xdr:cNvPr id="304" name="楕円 303"/>
        <xdr:cNvSpPr/>
      </xdr:nvSpPr>
      <xdr:spPr>
        <a:xfrm>
          <a:off x="2857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xdr:rowOff>
    </xdr:from>
    <xdr:to>
      <xdr:col>19</xdr:col>
      <xdr:colOff>177800</xdr:colOff>
      <xdr:row>81</xdr:row>
      <xdr:rowOff>70104</xdr:rowOff>
    </xdr:to>
    <xdr:cxnSp macro="">
      <xdr:nvCxnSpPr>
        <xdr:cNvPr id="305" name="直線コネクタ 304"/>
        <xdr:cNvCxnSpPr/>
      </xdr:nvCxnSpPr>
      <xdr:spPr>
        <a:xfrm>
          <a:off x="2908300" y="138889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122174</xdr:rowOff>
    </xdr:from>
    <xdr:to>
      <xdr:col>10</xdr:col>
      <xdr:colOff>165100</xdr:colOff>
      <xdr:row>81</xdr:row>
      <xdr:rowOff>52324</xdr:rowOff>
    </xdr:to>
    <xdr:sp macro="" textlink="">
      <xdr:nvSpPr>
        <xdr:cNvPr id="306" name="楕円 305"/>
        <xdr:cNvSpPr/>
      </xdr:nvSpPr>
      <xdr:spPr>
        <a:xfrm>
          <a:off x="1968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xdr:rowOff>
    </xdr:from>
    <xdr:to>
      <xdr:col>15</xdr:col>
      <xdr:colOff>50800</xdr:colOff>
      <xdr:row>81</xdr:row>
      <xdr:rowOff>1524</xdr:rowOff>
    </xdr:to>
    <xdr:cxnSp macro="">
      <xdr:nvCxnSpPr>
        <xdr:cNvPr id="307" name="直線コネクタ 306"/>
        <xdr:cNvCxnSpPr/>
      </xdr:nvCxnSpPr>
      <xdr:spPr>
        <a:xfrm>
          <a:off x="2019300" y="13888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85598</xdr:rowOff>
    </xdr:from>
    <xdr:to>
      <xdr:col>6</xdr:col>
      <xdr:colOff>38100</xdr:colOff>
      <xdr:row>81</xdr:row>
      <xdr:rowOff>15748</xdr:rowOff>
    </xdr:to>
    <xdr:sp macro="" textlink="">
      <xdr:nvSpPr>
        <xdr:cNvPr id="308" name="楕円 307"/>
        <xdr:cNvSpPr/>
      </xdr:nvSpPr>
      <xdr:spPr>
        <a:xfrm>
          <a:off x="1079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136398</xdr:rowOff>
    </xdr:from>
    <xdr:to>
      <xdr:col>10</xdr:col>
      <xdr:colOff>114300</xdr:colOff>
      <xdr:row>81</xdr:row>
      <xdr:rowOff>1524</xdr:rowOff>
    </xdr:to>
    <xdr:cxnSp macro="">
      <xdr:nvCxnSpPr>
        <xdr:cNvPr id="309" name="直線コネクタ 308"/>
        <xdr:cNvCxnSpPr/>
      </xdr:nvCxnSpPr>
      <xdr:spPr>
        <a:xfrm>
          <a:off x="1130300" y="138523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112031</xdr:rowOff>
    </xdr:from>
    <xdr:ext cx="405111" cy="259045"/>
    <xdr:sp macro="" textlink="">
      <xdr:nvSpPr>
        <xdr:cNvPr id="314" name="n_1mainValue【福祉施設】&#10;有形固定資産減価償却率"/>
        <xdr:cNvSpPr txBox="1"/>
      </xdr:nvSpPr>
      <xdr:spPr>
        <a:xfrm>
          <a:off x="3582044"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315" name="n_2mainValue【福祉施設】&#10;有形固定資産減価償却率"/>
        <xdr:cNvSpPr txBox="1"/>
      </xdr:nvSpPr>
      <xdr:spPr>
        <a:xfrm>
          <a:off x="2705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43451</xdr:rowOff>
    </xdr:from>
    <xdr:ext cx="405111" cy="259045"/>
    <xdr:sp macro="" textlink="">
      <xdr:nvSpPr>
        <xdr:cNvPr id="316" name="n_3mainValue【福祉施設】&#10;有形固定資産減価償却率"/>
        <xdr:cNvSpPr txBox="1"/>
      </xdr:nvSpPr>
      <xdr:spPr>
        <a:xfrm>
          <a:off x="1816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6875</xdr:rowOff>
    </xdr:from>
    <xdr:ext cx="405111" cy="259045"/>
    <xdr:sp macro="" textlink="">
      <xdr:nvSpPr>
        <xdr:cNvPr id="317" name="n_4mainValue【福祉施設】&#10;有形固定資産減価償却率"/>
        <xdr:cNvSpPr txBox="1"/>
      </xdr:nvSpPr>
      <xdr:spPr>
        <a:xfrm>
          <a:off x="927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3" name="楕円 352"/>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4"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5" name="楕円 354"/>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6" name="直線コネクタ 355"/>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7" name="楕円 356"/>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58" name="直線コネクタ 357"/>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9" name="楕円 358"/>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0" name="直線コネクタ 359"/>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1" name="楕円 360"/>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2" name="直線コネクタ 361"/>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67"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68"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69"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0" name="n_4mainValue【福祉施設】&#10;一人当たり面積"/>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12" name="楕円 411"/>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23784</xdr:rowOff>
    </xdr:from>
    <xdr:ext cx="405111" cy="259045"/>
    <xdr:sp macro="" textlink="">
      <xdr:nvSpPr>
        <xdr:cNvPr id="413" name="【市民会館】&#10;有形固定資産減価償却率該当値テキスト"/>
        <xdr:cNvSpPr txBox="1"/>
      </xdr:nvSpPr>
      <xdr:spPr>
        <a:xfrm>
          <a:off x="4673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14" name="楕円 413"/>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51707</xdr:rowOff>
    </xdr:to>
    <xdr:cxnSp macro="">
      <xdr:nvCxnSpPr>
        <xdr:cNvPr id="415" name="直線コネクタ 414"/>
        <xdr:cNvCxnSpPr/>
      </xdr:nvCxnSpPr>
      <xdr:spPr>
        <a:xfrm>
          <a:off x="3797300" y="1783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41729</xdr:rowOff>
    </xdr:from>
    <xdr:to>
      <xdr:col>15</xdr:col>
      <xdr:colOff>101600</xdr:colOff>
      <xdr:row>103</xdr:row>
      <xdr:rowOff>143329</xdr:rowOff>
    </xdr:to>
    <xdr:sp macro="" textlink="">
      <xdr:nvSpPr>
        <xdr:cNvPr id="416" name="楕円 415"/>
        <xdr:cNvSpPr/>
      </xdr:nvSpPr>
      <xdr:spPr>
        <a:xfrm>
          <a:off x="2857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92529</xdr:rowOff>
    </xdr:from>
    <xdr:to>
      <xdr:col>19</xdr:col>
      <xdr:colOff>177800</xdr:colOff>
      <xdr:row>104</xdr:row>
      <xdr:rowOff>7620</xdr:rowOff>
    </xdr:to>
    <xdr:cxnSp macro="">
      <xdr:nvCxnSpPr>
        <xdr:cNvPr id="417" name="直線コネクタ 416"/>
        <xdr:cNvCxnSpPr/>
      </xdr:nvCxnSpPr>
      <xdr:spPr>
        <a:xfrm>
          <a:off x="2908300" y="17751879"/>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418" name="楕円 417"/>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92529</xdr:rowOff>
    </xdr:to>
    <xdr:cxnSp macro="">
      <xdr:nvCxnSpPr>
        <xdr:cNvPr id="419" name="直線コネクタ 418"/>
        <xdr:cNvCxnSpPr/>
      </xdr:nvCxnSpPr>
      <xdr:spPr>
        <a:xfrm>
          <a:off x="2019300" y="17751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169092</xdr:rowOff>
    </xdr:from>
    <xdr:to>
      <xdr:col>6</xdr:col>
      <xdr:colOff>38100</xdr:colOff>
      <xdr:row>103</xdr:row>
      <xdr:rowOff>99242</xdr:rowOff>
    </xdr:to>
    <xdr:sp macro="" textlink="">
      <xdr:nvSpPr>
        <xdr:cNvPr id="420" name="楕円 419"/>
        <xdr:cNvSpPr/>
      </xdr:nvSpPr>
      <xdr:spPr>
        <a:xfrm>
          <a:off x="1079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48442</xdr:rowOff>
    </xdr:from>
    <xdr:to>
      <xdr:col>10</xdr:col>
      <xdr:colOff>114300</xdr:colOff>
      <xdr:row>103</xdr:row>
      <xdr:rowOff>92529</xdr:rowOff>
    </xdr:to>
    <xdr:cxnSp macro="">
      <xdr:nvCxnSpPr>
        <xdr:cNvPr id="421" name="直線コネクタ 420"/>
        <xdr:cNvCxnSpPr/>
      </xdr:nvCxnSpPr>
      <xdr:spPr>
        <a:xfrm>
          <a:off x="1130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26" name="n_1main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159856</xdr:rowOff>
    </xdr:from>
    <xdr:ext cx="405111" cy="259045"/>
    <xdr:sp macro="" textlink="">
      <xdr:nvSpPr>
        <xdr:cNvPr id="427" name="n_2mainValue【市民会館】&#10;有形固定資産減価償却率"/>
        <xdr:cNvSpPr txBox="1"/>
      </xdr:nvSpPr>
      <xdr:spPr>
        <a:xfrm>
          <a:off x="2705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428" name="n_3mainValue【市民会館】&#10;有形固定資産減価償却率"/>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115769</xdr:rowOff>
    </xdr:from>
    <xdr:ext cx="405111" cy="259045"/>
    <xdr:sp macro="" textlink="">
      <xdr:nvSpPr>
        <xdr:cNvPr id="429" name="n_4mainValue【市民会館】&#10;有形固定資産減価償却率"/>
        <xdr:cNvSpPr txBox="1"/>
      </xdr:nvSpPr>
      <xdr:spPr>
        <a:xfrm>
          <a:off x="927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49893</xdr:rowOff>
    </xdr:from>
    <xdr:to>
      <xdr:col>55</xdr:col>
      <xdr:colOff>50800</xdr:colOff>
      <xdr:row>105</xdr:row>
      <xdr:rowOff>151493</xdr:rowOff>
    </xdr:to>
    <xdr:sp macro="" textlink="">
      <xdr:nvSpPr>
        <xdr:cNvPr id="471" name="楕円 470"/>
        <xdr:cNvSpPr/>
      </xdr:nvSpPr>
      <xdr:spPr>
        <a:xfrm>
          <a:off x="10426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72770</xdr:rowOff>
    </xdr:from>
    <xdr:ext cx="469744" cy="259045"/>
    <xdr:sp macro="" textlink="">
      <xdr:nvSpPr>
        <xdr:cNvPr id="472" name="【市民会館】&#10;一人当たり面積該当値テキスト"/>
        <xdr:cNvSpPr txBox="1"/>
      </xdr:nvSpPr>
      <xdr:spPr>
        <a:xfrm>
          <a:off x="10515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53158</xdr:rowOff>
    </xdr:from>
    <xdr:to>
      <xdr:col>50</xdr:col>
      <xdr:colOff>165100</xdr:colOff>
      <xdr:row>105</xdr:row>
      <xdr:rowOff>154758</xdr:rowOff>
    </xdr:to>
    <xdr:sp macro="" textlink="">
      <xdr:nvSpPr>
        <xdr:cNvPr id="473" name="楕円 472"/>
        <xdr:cNvSpPr/>
      </xdr:nvSpPr>
      <xdr:spPr>
        <a:xfrm>
          <a:off x="958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100693</xdr:rowOff>
    </xdr:from>
    <xdr:to>
      <xdr:col>55</xdr:col>
      <xdr:colOff>0</xdr:colOff>
      <xdr:row>105</xdr:row>
      <xdr:rowOff>103958</xdr:rowOff>
    </xdr:to>
    <xdr:cxnSp macro="">
      <xdr:nvCxnSpPr>
        <xdr:cNvPr id="474" name="直線コネクタ 473"/>
        <xdr:cNvCxnSpPr/>
      </xdr:nvCxnSpPr>
      <xdr:spPr>
        <a:xfrm flipV="1">
          <a:off x="9639300" y="181029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5" name="楕円 474"/>
        <xdr:cNvSpPr/>
      </xdr:nvSpPr>
      <xdr:spPr>
        <a:xfrm>
          <a:off x="869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100693</xdr:rowOff>
    </xdr:from>
    <xdr:to>
      <xdr:col>50</xdr:col>
      <xdr:colOff>114300</xdr:colOff>
      <xdr:row>105</xdr:row>
      <xdr:rowOff>103958</xdr:rowOff>
    </xdr:to>
    <xdr:cxnSp macro="">
      <xdr:nvCxnSpPr>
        <xdr:cNvPr id="476" name="直線コネクタ 475"/>
        <xdr:cNvCxnSpPr/>
      </xdr:nvCxnSpPr>
      <xdr:spPr>
        <a:xfrm>
          <a:off x="8750300" y="18102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49893</xdr:rowOff>
    </xdr:from>
    <xdr:to>
      <xdr:col>41</xdr:col>
      <xdr:colOff>101600</xdr:colOff>
      <xdr:row>105</xdr:row>
      <xdr:rowOff>151493</xdr:rowOff>
    </xdr:to>
    <xdr:sp macro="" textlink="">
      <xdr:nvSpPr>
        <xdr:cNvPr id="477" name="楕円 476"/>
        <xdr:cNvSpPr/>
      </xdr:nvSpPr>
      <xdr:spPr>
        <a:xfrm>
          <a:off x="781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100693</xdr:rowOff>
    </xdr:from>
    <xdr:to>
      <xdr:col>45</xdr:col>
      <xdr:colOff>177800</xdr:colOff>
      <xdr:row>105</xdr:row>
      <xdr:rowOff>100693</xdr:rowOff>
    </xdr:to>
    <xdr:cxnSp macro="">
      <xdr:nvCxnSpPr>
        <xdr:cNvPr id="478" name="直線コネクタ 477"/>
        <xdr:cNvCxnSpPr/>
      </xdr:nvCxnSpPr>
      <xdr:spPr>
        <a:xfrm>
          <a:off x="7861300" y="1810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49893</xdr:rowOff>
    </xdr:from>
    <xdr:to>
      <xdr:col>36</xdr:col>
      <xdr:colOff>165100</xdr:colOff>
      <xdr:row>105</xdr:row>
      <xdr:rowOff>151493</xdr:rowOff>
    </xdr:to>
    <xdr:sp macro="" textlink="">
      <xdr:nvSpPr>
        <xdr:cNvPr id="479" name="楕円 478"/>
        <xdr:cNvSpPr/>
      </xdr:nvSpPr>
      <xdr:spPr>
        <a:xfrm>
          <a:off x="692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100693</xdr:rowOff>
    </xdr:from>
    <xdr:to>
      <xdr:col>41</xdr:col>
      <xdr:colOff>50800</xdr:colOff>
      <xdr:row>105</xdr:row>
      <xdr:rowOff>100693</xdr:rowOff>
    </xdr:to>
    <xdr:cxnSp macro="">
      <xdr:nvCxnSpPr>
        <xdr:cNvPr id="480" name="直線コネクタ 479"/>
        <xdr:cNvCxnSpPr/>
      </xdr:nvCxnSpPr>
      <xdr:spPr>
        <a:xfrm>
          <a:off x="6972300" y="1810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171285</xdr:rowOff>
    </xdr:from>
    <xdr:ext cx="469744" cy="259045"/>
    <xdr:sp macro="" textlink="">
      <xdr:nvSpPr>
        <xdr:cNvPr id="485" name="n_1mainValue【市民会館】&#10;一人当たり面積"/>
        <xdr:cNvSpPr txBox="1"/>
      </xdr:nvSpPr>
      <xdr:spPr>
        <a:xfrm>
          <a:off x="9391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86" name="n_2mainValue【市民会館】&#10;一人当たり面積"/>
        <xdr:cNvSpPr txBox="1"/>
      </xdr:nvSpPr>
      <xdr:spPr>
        <a:xfrm>
          <a:off x="8515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168020</xdr:rowOff>
    </xdr:from>
    <xdr:ext cx="469744" cy="259045"/>
    <xdr:sp macro="" textlink="">
      <xdr:nvSpPr>
        <xdr:cNvPr id="487" name="n_3mainValue【市民会館】&#10;一人当たり面積"/>
        <xdr:cNvSpPr txBox="1"/>
      </xdr:nvSpPr>
      <xdr:spPr>
        <a:xfrm>
          <a:off x="7626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168020</xdr:rowOff>
    </xdr:from>
    <xdr:ext cx="469744" cy="259045"/>
    <xdr:sp macro="" textlink="">
      <xdr:nvSpPr>
        <xdr:cNvPr id="488" name="n_4mainValue【市民会館】&#10;一人当たり面積"/>
        <xdr:cNvSpPr txBox="1"/>
      </xdr:nvSpPr>
      <xdr:spPr>
        <a:xfrm>
          <a:off x="6737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530" name="楕円 529"/>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531" name="【一般廃棄物処理施設】&#10;有形固定資産減価償却率該当値テキスト"/>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41728</xdr:rowOff>
    </xdr:from>
    <xdr:to>
      <xdr:col>81</xdr:col>
      <xdr:colOff>101600</xdr:colOff>
      <xdr:row>40</xdr:row>
      <xdr:rowOff>143328</xdr:rowOff>
    </xdr:to>
    <xdr:sp macro="" textlink="">
      <xdr:nvSpPr>
        <xdr:cNvPr id="532" name="楕円 531"/>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136616</xdr:rowOff>
    </xdr:to>
    <xdr:cxnSp macro="">
      <xdr:nvCxnSpPr>
        <xdr:cNvPr id="533" name="直線コネクタ 532"/>
        <xdr:cNvCxnSpPr/>
      </xdr:nvCxnSpPr>
      <xdr:spPr>
        <a:xfrm>
          <a:off x="15481300" y="695052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534" name="楕円 533"/>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92528</xdr:rowOff>
    </xdr:to>
    <xdr:cxnSp macro="">
      <xdr:nvCxnSpPr>
        <xdr:cNvPr id="535" name="直線コネクタ 534"/>
        <xdr:cNvCxnSpPr/>
      </xdr:nvCxnSpPr>
      <xdr:spPr>
        <a:xfrm>
          <a:off x="14592300" y="6911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536" name="楕円 535"/>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53340</xdr:rowOff>
    </xdr:to>
    <xdr:cxnSp macro="">
      <xdr:nvCxnSpPr>
        <xdr:cNvPr id="537" name="直線コネクタ 536"/>
        <xdr:cNvCxnSpPr/>
      </xdr:nvCxnSpPr>
      <xdr:spPr>
        <a:xfrm>
          <a:off x="13703300" y="69080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38" name="楕円 537"/>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50074</xdr:rowOff>
    </xdr:to>
    <xdr:cxnSp macro="">
      <xdr:nvCxnSpPr>
        <xdr:cNvPr id="539" name="直線コネクタ 538"/>
        <xdr:cNvCxnSpPr/>
      </xdr:nvCxnSpPr>
      <xdr:spPr>
        <a:xfrm>
          <a:off x="12814300" y="68999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134455</xdr:rowOff>
    </xdr:from>
    <xdr:ext cx="405111" cy="259045"/>
    <xdr:sp macro="" textlink="">
      <xdr:nvSpPr>
        <xdr:cNvPr id="544" name="n_1mainValue【一般廃棄物処理施設】&#10;有形固定資産減価償却率"/>
        <xdr:cNvSpPr txBox="1"/>
      </xdr:nvSpPr>
      <xdr:spPr>
        <a:xfrm>
          <a:off x="15266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545" name="n_2mainValue【一般廃棄物処理施設】&#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546" name="n_3mainValue【一般廃棄物処理施設】&#10;有形固定資産減価償却率"/>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47"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43535</xdr:rowOff>
    </xdr:from>
    <xdr:to>
      <xdr:col>116</xdr:col>
      <xdr:colOff>114300</xdr:colOff>
      <xdr:row>40</xdr:row>
      <xdr:rowOff>145135</xdr:rowOff>
    </xdr:to>
    <xdr:sp macro="" textlink="">
      <xdr:nvSpPr>
        <xdr:cNvPr id="587" name="楕円 586"/>
        <xdr:cNvSpPr/>
      </xdr:nvSpPr>
      <xdr:spPr>
        <a:xfrm>
          <a:off x="22110700" y="6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21962</xdr:rowOff>
    </xdr:from>
    <xdr:ext cx="534377" cy="259045"/>
    <xdr:sp macro="" textlink="">
      <xdr:nvSpPr>
        <xdr:cNvPr id="588" name="【一般廃棄物処理施設】&#10;一人当たり有形固定資産（償却資産）額該当値テキスト"/>
        <xdr:cNvSpPr txBox="1"/>
      </xdr:nvSpPr>
      <xdr:spPr>
        <a:xfrm>
          <a:off x="22199600" y="687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24196</xdr:rowOff>
    </xdr:from>
    <xdr:to>
      <xdr:col>112</xdr:col>
      <xdr:colOff>38100</xdr:colOff>
      <xdr:row>40</xdr:row>
      <xdr:rowOff>125796</xdr:rowOff>
    </xdr:to>
    <xdr:sp macro="" textlink="">
      <xdr:nvSpPr>
        <xdr:cNvPr id="589" name="楕円 588"/>
        <xdr:cNvSpPr/>
      </xdr:nvSpPr>
      <xdr:spPr>
        <a:xfrm>
          <a:off x="21272500" y="68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74996</xdr:rowOff>
    </xdr:from>
    <xdr:to>
      <xdr:col>116</xdr:col>
      <xdr:colOff>63500</xdr:colOff>
      <xdr:row>40</xdr:row>
      <xdr:rowOff>94335</xdr:rowOff>
    </xdr:to>
    <xdr:cxnSp macro="">
      <xdr:nvCxnSpPr>
        <xdr:cNvPr id="590" name="直線コネクタ 589"/>
        <xdr:cNvCxnSpPr/>
      </xdr:nvCxnSpPr>
      <xdr:spPr>
        <a:xfrm>
          <a:off x="21323300" y="6932996"/>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23464</xdr:rowOff>
    </xdr:from>
    <xdr:to>
      <xdr:col>107</xdr:col>
      <xdr:colOff>101600</xdr:colOff>
      <xdr:row>40</xdr:row>
      <xdr:rowOff>125064</xdr:rowOff>
    </xdr:to>
    <xdr:sp macro="" textlink="">
      <xdr:nvSpPr>
        <xdr:cNvPr id="591" name="楕円 590"/>
        <xdr:cNvSpPr/>
      </xdr:nvSpPr>
      <xdr:spPr>
        <a:xfrm>
          <a:off x="20383500" y="6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74264</xdr:rowOff>
    </xdr:from>
    <xdr:to>
      <xdr:col>111</xdr:col>
      <xdr:colOff>177800</xdr:colOff>
      <xdr:row>40</xdr:row>
      <xdr:rowOff>74996</xdr:rowOff>
    </xdr:to>
    <xdr:cxnSp macro="">
      <xdr:nvCxnSpPr>
        <xdr:cNvPr id="592" name="直線コネクタ 591"/>
        <xdr:cNvCxnSpPr/>
      </xdr:nvCxnSpPr>
      <xdr:spPr>
        <a:xfrm>
          <a:off x="20434300" y="693226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25461</xdr:rowOff>
    </xdr:from>
    <xdr:to>
      <xdr:col>102</xdr:col>
      <xdr:colOff>165100</xdr:colOff>
      <xdr:row>40</xdr:row>
      <xdr:rowOff>127061</xdr:rowOff>
    </xdr:to>
    <xdr:sp macro="" textlink="">
      <xdr:nvSpPr>
        <xdr:cNvPr id="593" name="楕円 592"/>
        <xdr:cNvSpPr/>
      </xdr:nvSpPr>
      <xdr:spPr>
        <a:xfrm>
          <a:off x="19494500" y="68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74264</xdr:rowOff>
    </xdr:from>
    <xdr:to>
      <xdr:col>107</xdr:col>
      <xdr:colOff>50800</xdr:colOff>
      <xdr:row>40</xdr:row>
      <xdr:rowOff>76261</xdr:rowOff>
    </xdr:to>
    <xdr:cxnSp macro="">
      <xdr:nvCxnSpPr>
        <xdr:cNvPr id="594" name="直線コネクタ 593"/>
        <xdr:cNvCxnSpPr/>
      </xdr:nvCxnSpPr>
      <xdr:spPr>
        <a:xfrm flipV="1">
          <a:off x="19545300" y="6932264"/>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13452</xdr:rowOff>
    </xdr:from>
    <xdr:to>
      <xdr:col>98</xdr:col>
      <xdr:colOff>38100</xdr:colOff>
      <xdr:row>40</xdr:row>
      <xdr:rowOff>115052</xdr:rowOff>
    </xdr:to>
    <xdr:sp macro="" textlink="">
      <xdr:nvSpPr>
        <xdr:cNvPr id="595" name="楕円 594"/>
        <xdr:cNvSpPr/>
      </xdr:nvSpPr>
      <xdr:spPr>
        <a:xfrm>
          <a:off x="18605500" y="6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64252</xdr:rowOff>
    </xdr:from>
    <xdr:to>
      <xdr:col>102</xdr:col>
      <xdr:colOff>114300</xdr:colOff>
      <xdr:row>40</xdr:row>
      <xdr:rowOff>76261</xdr:rowOff>
    </xdr:to>
    <xdr:cxnSp macro="">
      <xdr:nvCxnSpPr>
        <xdr:cNvPr id="596" name="直線コネクタ 595"/>
        <xdr:cNvCxnSpPr/>
      </xdr:nvCxnSpPr>
      <xdr:spPr>
        <a:xfrm>
          <a:off x="18656300" y="6922252"/>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116923</xdr:rowOff>
    </xdr:from>
    <xdr:ext cx="534377" cy="259045"/>
    <xdr:sp macro="" textlink="">
      <xdr:nvSpPr>
        <xdr:cNvPr id="601" name="n_1mainValue【一般廃棄物処理施設】&#10;一人当たり有形固定資産（償却資産）額"/>
        <xdr:cNvSpPr txBox="1"/>
      </xdr:nvSpPr>
      <xdr:spPr>
        <a:xfrm>
          <a:off x="21043411" y="697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116191</xdr:rowOff>
    </xdr:from>
    <xdr:ext cx="534377" cy="259045"/>
    <xdr:sp macro="" textlink="">
      <xdr:nvSpPr>
        <xdr:cNvPr id="602" name="n_2mainValue【一般廃棄物処理施設】&#10;一人当たり有形固定資産（償却資産）額"/>
        <xdr:cNvSpPr txBox="1"/>
      </xdr:nvSpPr>
      <xdr:spPr>
        <a:xfrm>
          <a:off x="20167111" y="69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118188</xdr:rowOff>
    </xdr:from>
    <xdr:ext cx="534377" cy="259045"/>
    <xdr:sp macro="" textlink="">
      <xdr:nvSpPr>
        <xdr:cNvPr id="603" name="n_3mainValue【一般廃棄物処理施設】&#10;一人当たり有形固定資産（償却資産）額"/>
        <xdr:cNvSpPr txBox="1"/>
      </xdr:nvSpPr>
      <xdr:spPr>
        <a:xfrm>
          <a:off x="19278111" y="69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106179</xdr:rowOff>
    </xdr:from>
    <xdr:ext cx="534377" cy="259045"/>
    <xdr:sp macro="" textlink="">
      <xdr:nvSpPr>
        <xdr:cNvPr id="604" name="n_4mainValue【一般廃棄物処理施設】&#10;一人当たり有形固定資産（償却資産）額"/>
        <xdr:cNvSpPr txBox="1"/>
      </xdr:nvSpPr>
      <xdr:spPr>
        <a:xfrm>
          <a:off x="18389111" y="69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46" name="楕円 645"/>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647"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48" name="楕円 647"/>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649" name="直線コネクタ 648"/>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0" name="楕円 649"/>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32657</xdr:rowOff>
    </xdr:to>
    <xdr:cxnSp macro="">
      <xdr:nvCxnSpPr>
        <xdr:cNvPr id="651" name="直線コネクタ 650"/>
        <xdr:cNvCxnSpPr/>
      </xdr:nvCxnSpPr>
      <xdr:spPr>
        <a:xfrm>
          <a:off x="14592300" y="1025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2" name="楕円 651"/>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138793</xdr:rowOff>
    </xdr:to>
    <xdr:cxnSp macro="">
      <xdr:nvCxnSpPr>
        <xdr:cNvPr id="653" name="直線コネクタ 652"/>
        <xdr:cNvCxnSpPr/>
      </xdr:nvCxnSpPr>
      <xdr:spPr>
        <a:xfrm>
          <a:off x="13703300" y="102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54" name="楕円 653"/>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55" name="直線コネクタ 654"/>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0" name="n_1main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1" name="n_2mainValue【保健センター・保健所】&#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2"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3"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699" name="楕円 698"/>
        <xdr:cNvSpPr/>
      </xdr:nvSpPr>
      <xdr:spPr>
        <a:xfrm>
          <a:off x="22110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700"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701" name="楕円 700"/>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102870</xdr:rowOff>
    </xdr:from>
    <xdr:to>
      <xdr:col>116</xdr:col>
      <xdr:colOff>63500</xdr:colOff>
      <xdr:row>62</xdr:row>
      <xdr:rowOff>102870</xdr:rowOff>
    </xdr:to>
    <xdr:cxnSp macro="">
      <xdr:nvCxnSpPr>
        <xdr:cNvPr id="702" name="直線コネクタ 701"/>
        <xdr:cNvCxnSpPr/>
      </xdr:nvCxnSpPr>
      <xdr:spPr>
        <a:xfrm>
          <a:off x="21323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703" name="楕円 702"/>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102870</xdr:rowOff>
    </xdr:to>
    <xdr:cxnSp macro="">
      <xdr:nvCxnSpPr>
        <xdr:cNvPr id="704" name="直線コネクタ 703"/>
        <xdr:cNvCxnSpPr/>
      </xdr:nvCxnSpPr>
      <xdr:spPr>
        <a:xfrm>
          <a:off x="20434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705" name="楕円 704"/>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102870</xdr:rowOff>
    </xdr:to>
    <xdr:cxnSp macro="">
      <xdr:nvCxnSpPr>
        <xdr:cNvPr id="706" name="直線コネクタ 705"/>
        <xdr:cNvCxnSpPr/>
      </xdr:nvCxnSpPr>
      <xdr:spPr>
        <a:xfrm>
          <a:off x="19545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707" name="楕円 706"/>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102870</xdr:rowOff>
    </xdr:to>
    <xdr:cxnSp macro="">
      <xdr:nvCxnSpPr>
        <xdr:cNvPr id="708" name="直線コネクタ 707"/>
        <xdr:cNvCxnSpPr/>
      </xdr:nvCxnSpPr>
      <xdr:spPr>
        <a:xfrm>
          <a:off x="18656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713" name="n_1mainValue【保健センター・保健所】&#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714" name="n_2main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715" name="n_3mainValue【保健センター・保健所】&#10;一人当たり面積"/>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716" name="n_4mainValue【保健センター・保健所】&#10;一人当たり面積"/>
        <xdr:cNvSpPr txBox="1"/>
      </xdr:nvSpPr>
      <xdr:spPr>
        <a:xfrm>
          <a:off x="18421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7"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758" name="楕円 757"/>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759" name="【消防施設】&#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0" name="楕円 759"/>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25037</xdr:rowOff>
    </xdr:to>
    <xdr:cxnSp macro="">
      <xdr:nvCxnSpPr>
        <xdr:cNvPr id="761" name="直線コネクタ 760"/>
        <xdr:cNvCxnSpPr/>
      </xdr:nvCxnSpPr>
      <xdr:spPr>
        <a:xfrm>
          <a:off x="15481300" y="143990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62" name="楕円 761"/>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168729</xdr:rowOff>
    </xdr:to>
    <xdr:cxnSp macro="">
      <xdr:nvCxnSpPr>
        <xdr:cNvPr id="763" name="直線コネクタ 762"/>
        <xdr:cNvCxnSpPr/>
      </xdr:nvCxnSpPr>
      <xdr:spPr>
        <a:xfrm>
          <a:off x="14592300" y="143598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764" name="楕円 763"/>
        <xdr:cNvSpPr/>
      </xdr:nvSpPr>
      <xdr:spPr>
        <a:xfrm>
          <a:off x="1365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129539</xdr:rowOff>
    </xdr:to>
    <xdr:cxnSp macro="">
      <xdr:nvCxnSpPr>
        <xdr:cNvPr id="765" name="直線コネクタ 764"/>
        <xdr:cNvCxnSpPr/>
      </xdr:nvCxnSpPr>
      <xdr:spPr>
        <a:xfrm>
          <a:off x="13703300" y="143419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766" name="楕円 765"/>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111579</xdr:rowOff>
    </xdr:to>
    <xdr:cxnSp macro="">
      <xdr:nvCxnSpPr>
        <xdr:cNvPr id="767" name="直線コネクタ 766"/>
        <xdr:cNvCxnSpPr/>
      </xdr:nvCxnSpPr>
      <xdr:spPr>
        <a:xfrm>
          <a:off x="12814300" y="143141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8"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9"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70"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1"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72"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73" name="n_2mainValue【消防施設】&#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774" name="n_3mainValue【消防施設】&#10;有形固定資産減価償却率"/>
        <xdr:cNvSpPr txBox="1"/>
      </xdr:nvSpPr>
      <xdr:spPr>
        <a:xfrm>
          <a:off x="13500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5" name="n_4mainValue【消防施設】&#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813" name="楕円 812"/>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814"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15" name="楕円 814"/>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816" name="直線コネクタ 815"/>
        <xdr:cNvCxnSpPr/>
      </xdr:nvCxnSpPr>
      <xdr:spPr>
        <a:xfrm flipV="1">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17" name="楕円 816"/>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818" name="直線コネクタ 817"/>
        <xdr:cNvCxnSpPr/>
      </xdr:nvCxnSpPr>
      <xdr:spPr>
        <a:xfrm>
          <a:off x="20434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19" name="楕円 818"/>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820" name="直線コネクタ 819"/>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1" name="楕円 820"/>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822" name="直線コネクタ 821"/>
        <xdr:cNvCxnSpPr/>
      </xdr:nvCxnSpPr>
      <xdr:spPr>
        <a:xfrm>
          <a:off x="18656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27"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28" name="n_2mainValue【消防施設】&#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29"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43705</xdr:rowOff>
    </xdr:from>
    <xdr:ext cx="469744" cy="259045"/>
    <xdr:sp macro="" textlink="">
      <xdr:nvSpPr>
        <xdr:cNvPr id="830" name="n_4mainValue【消防施設】&#10;一人当たり面積"/>
        <xdr:cNvSpPr txBox="1"/>
      </xdr:nvSpPr>
      <xdr:spPr>
        <a:xfrm>
          <a:off x="18421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4173</xdr:rowOff>
    </xdr:from>
    <xdr:to>
      <xdr:col>85</xdr:col>
      <xdr:colOff>177800</xdr:colOff>
      <xdr:row>100</xdr:row>
      <xdr:rowOff>105773</xdr:rowOff>
    </xdr:to>
    <xdr:sp macro="" textlink="">
      <xdr:nvSpPr>
        <xdr:cNvPr id="872" name="楕円 871"/>
        <xdr:cNvSpPr/>
      </xdr:nvSpPr>
      <xdr:spPr>
        <a:xfrm>
          <a:off x="162687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128650</xdr:rowOff>
    </xdr:from>
    <xdr:ext cx="340478" cy="259045"/>
    <xdr:sp macro="" textlink="">
      <xdr:nvSpPr>
        <xdr:cNvPr id="873" name="【庁舎】&#10;有形固定資産減価償却率該当値テキスト"/>
        <xdr:cNvSpPr txBox="1"/>
      </xdr:nvSpPr>
      <xdr:spPr>
        <a:xfrm>
          <a:off x="16357600" y="1710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138068</xdr:rowOff>
    </xdr:from>
    <xdr:to>
      <xdr:col>81</xdr:col>
      <xdr:colOff>101600</xdr:colOff>
      <xdr:row>100</xdr:row>
      <xdr:rowOff>68218</xdr:rowOff>
    </xdr:to>
    <xdr:sp macro="" textlink="">
      <xdr:nvSpPr>
        <xdr:cNvPr id="874" name="楕円 873"/>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17418</xdr:rowOff>
    </xdr:from>
    <xdr:to>
      <xdr:col>85</xdr:col>
      <xdr:colOff>127000</xdr:colOff>
      <xdr:row>100</xdr:row>
      <xdr:rowOff>54973</xdr:rowOff>
    </xdr:to>
    <xdr:cxnSp macro="">
      <xdr:nvCxnSpPr>
        <xdr:cNvPr id="875" name="直線コネクタ 874"/>
        <xdr:cNvCxnSpPr/>
      </xdr:nvCxnSpPr>
      <xdr:spPr>
        <a:xfrm>
          <a:off x="15481300" y="1716241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876" name="楕円 875"/>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102</xdr:row>
      <xdr:rowOff>82731</xdr:rowOff>
    </xdr:to>
    <xdr:cxnSp macro="">
      <xdr:nvCxnSpPr>
        <xdr:cNvPr id="877" name="直線コネクタ 876"/>
        <xdr:cNvCxnSpPr/>
      </xdr:nvCxnSpPr>
      <xdr:spPr>
        <a:xfrm flipV="1">
          <a:off x="14592300" y="17162418"/>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31931</xdr:rowOff>
    </xdr:from>
    <xdr:to>
      <xdr:col>72</xdr:col>
      <xdr:colOff>38100</xdr:colOff>
      <xdr:row>102</xdr:row>
      <xdr:rowOff>133531</xdr:rowOff>
    </xdr:to>
    <xdr:sp macro="" textlink="">
      <xdr:nvSpPr>
        <xdr:cNvPr id="878" name="楕円 877"/>
        <xdr:cNvSpPr/>
      </xdr:nvSpPr>
      <xdr:spPr>
        <a:xfrm>
          <a:off x="13652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102</xdr:row>
      <xdr:rowOff>82731</xdr:rowOff>
    </xdr:to>
    <xdr:cxnSp macro="">
      <xdr:nvCxnSpPr>
        <xdr:cNvPr id="879" name="直線コネクタ 878"/>
        <xdr:cNvCxnSpPr/>
      </xdr:nvCxnSpPr>
      <xdr:spPr>
        <a:xfrm>
          <a:off x="13703300" y="17570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147864</xdr:rowOff>
    </xdr:from>
    <xdr:to>
      <xdr:col>67</xdr:col>
      <xdr:colOff>101600</xdr:colOff>
      <xdr:row>102</xdr:row>
      <xdr:rowOff>78014</xdr:rowOff>
    </xdr:to>
    <xdr:sp macro="" textlink="">
      <xdr:nvSpPr>
        <xdr:cNvPr id="880" name="楕円 879"/>
        <xdr:cNvSpPr/>
      </xdr:nvSpPr>
      <xdr:spPr>
        <a:xfrm>
          <a:off x="12763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27214</xdr:rowOff>
    </xdr:from>
    <xdr:to>
      <xdr:col>71</xdr:col>
      <xdr:colOff>177800</xdr:colOff>
      <xdr:row>102</xdr:row>
      <xdr:rowOff>82731</xdr:rowOff>
    </xdr:to>
    <xdr:cxnSp macro="">
      <xdr:nvCxnSpPr>
        <xdr:cNvPr id="881" name="直線コネクタ 880"/>
        <xdr:cNvCxnSpPr/>
      </xdr:nvCxnSpPr>
      <xdr:spPr>
        <a:xfrm>
          <a:off x="12814300" y="175151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3"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4"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85"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84745</xdr:rowOff>
    </xdr:from>
    <xdr:ext cx="340478" cy="259045"/>
    <xdr:sp macro="" textlink="">
      <xdr:nvSpPr>
        <xdr:cNvPr id="886" name="n_1mainValue【庁舎】&#10;有形固定資産減価償却率"/>
        <xdr:cNvSpPr txBox="1"/>
      </xdr:nvSpPr>
      <xdr:spPr>
        <a:xfrm>
          <a:off x="152983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887" name="n_2mainValue【庁舎】&#10;有形固定資産減価償却率"/>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150058</xdr:rowOff>
    </xdr:from>
    <xdr:ext cx="405111" cy="259045"/>
    <xdr:sp macro="" textlink="">
      <xdr:nvSpPr>
        <xdr:cNvPr id="888" name="n_3mainValue【庁舎】&#10;有形固定資産減価償却率"/>
        <xdr:cNvSpPr txBox="1"/>
      </xdr:nvSpPr>
      <xdr:spPr>
        <a:xfrm>
          <a:off x="13500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94541</xdr:rowOff>
    </xdr:from>
    <xdr:ext cx="405111" cy="259045"/>
    <xdr:sp macro="" textlink="">
      <xdr:nvSpPr>
        <xdr:cNvPr id="889" name="n_4mainValue【庁舎】&#10;有形固定資産減価償却率"/>
        <xdr:cNvSpPr txBox="1"/>
      </xdr:nvSpPr>
      <xdr:spPr>
        <a:xfrm>
          <a:off x="12611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31" name="楕円 930"/>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932" name="【庁舎】&#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933" name="楕円 932"/>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934" name="直線コネクタ 933"/>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935" name="楕円 934"/>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108</xdr:row>
      <xdr:rowOff>121920</xdr:rowOff>
    </xdr:to>
    <xdr:cxnSp macro="">
      <xdr:nvCxnSpPr>
        <xdr:cNvPr id="936" name="直線コネクタ 935"/>
        <xdr:cNvCxnSpPr/>
      </xdr:nvCxnSpPr>
      <xdr:spPr>
        <a:xfrm flipV="1">
          <a:off x="20434300" y="18217243"/>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37" name="楕円 936"/>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938" name="直線コネクタ 937"/>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39" name="楕円 938"/>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940" name="直線コネクタ 939"/>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945"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946"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47"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48"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類似団体と比較して有形固定資産減価償却率が特に高くなっているのは一般廃棄物処理施設であり、特に低くなっているのは庁舎である。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保健センター・保健所や福祉施設も含め全体的に施設の減価償却率が高くなっており、適切な修繕が求められる一方で、庁舎については、平成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今後については、当市にて策定している計画を基に計画的な修繕を行い、減価償却率の減少に向けて取り組む。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903\20_Zaisei\010%20&#20849;&#36890;&#19968;&#33324;(&#35519;&#26619;&#12539;&#20381;&#38972;&#12418;&#12398;)\020%20&#35519;&#26619;&#12418;&#12398;\165%20&#36001;&#25919;&#29366;&#27841;&#36039;&#26009;&#38598;&#12398;&#20316;&#25104;\R1&#27770;&#31639;\R3.3&#26376;&#29031;&#20250;\4%20&#22238;&#31572;\&#12304;&#36001;&#25919;&#29366;&#27841;&#36039;&#26009;&#38598;&#12305;_112313_&#26742;&#24029;&#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40193</v>
          </cell>
          <cell r="F3">
            <v>47278</v>
          </cell>
        </row>
        <row r="5">
          <cell r="A5" t="str">
            <v xml:space="preserve"> H28</v>
          </cell>
          <cell r="D5">
            <v>42286</v>
          </cell>
          <cell r="F5">
            <v>44504</v>
          </cell>
        </row>
        <row r="7">
          <cell r="A7" t="str">
            <v xml:space="preserve"> H29</v>
          </cell>
          <cell r="D7">
            <v>83357</v>
          </cell>
          <cell r="F7">
            <v>47820</v>
          </cell>
        </row>
        <row r="9">
          <cell r="A9" t="str">
            <v xml:space="preserve"> H30</v>
          </cell>
          <cell r="D9">
            <v>35387</v>
          </cell>
          <cell r="F9">
            <v>41934</v>
          </cell>
        </row>
        <row r="11">
          <cell r="A11" t="str">
            <v xml:space="preserve"> R01</v>
          </cell>
          <cell r="D11">
            <v>42563</v>
          </cell>
          <cell r="F11">
            <v>45588</v>
          </cell>
        </row>
        <row r="18">
          <cell r="B18" t="str">
            <v>H27</v>
          </cell>
          <cell r="C18" t="str">
            <v>H28</v>
          </cell>
          <cell r="D18" t="str">
            <v>H29</v>
          </cell>
          <cell r="E18" t="str">
            <v>H30</v>
          </cell>
          <cell r="F18" t="str">
            <v>R01</v>
          </cell>
        </row>
        <row r="19">
          <cell r="A19" t="str">
            <v>実質収支額</v>
          </cell>
          <cell r="B19">
            <v>2.82</v>
          </cell>
          <cell r="C19">
            <v>2.39</v>
          </cell>
          <cell r="D19">
            <v>3.43</v>
          </cell>
          <cell r="E19">
            <v>3.08</v>
          </cell>
          <cell r="F19">
            <v>3.58</v>
          </cell>
        </row>
        <row r="20">
          <cell r="A20" t="str">
            <v>財政調整基金残高</v>
          </cell>
          <cell r="B20">
            <v>13.26</v>
          </cell>
          <cell r="C20">
            <v>9.82</v>
          </cell>
          <cell r="D20">
            <v>8.23</v>
          </cell>
          <cell r="E20">
            <v>10.08</v>
          </cell>
          <cell r="F20">
            <v>5.66</v>
          </cell>
        </row>
        <row r="21">
          <cell r="A21" t="str">
            <v>実質単年度収支</v>
          </cell>
          <cell r="B21">
            <v>-3.74</v>
          </cell>
          <cell r="C21">
            <v>-5.31</v>
          </cell>
          <cell r="D21">
            <v>-1.63</v>
          </cell>
          <cell r="E21">
            <v>-2.2799999999999998</v>
          </cell>
          <cell r="F21">
            <v>-5.33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0.48</v>
          </cell>
          <cell r="D27" t="e">
            <v>#N/A</v>
          </cell>
          <cell r="E27">
            <v>0.44</v>
          </cell>
          <cell r="F27" t="e">
            <v>#N/A</v>
          </cell>
          <cell r="G27">
            <v>0.23</v>
          </cell>
          <cell r="H27" t="e">
            <v>#N/A</v>
          </cell>
          <cell r="I27">
            <v>0.32</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公共下水道事業会計</v>
          </cell>
          <cell r="B32" t="e">
            <v>#VALUE!</v>
          </cell>
          <cell r="C32" t="e">
            <v>#VALUE!</v>
          </cell>
          <cell r="D32" t="e">
            <v>#VALUE!</v>
          </cell>
          <cell r="E32" t="e">
            <v>#VALUE!</v>
          </cell>
          <cell r="F32" t="e">
            <v>#VALUE!</v>
          </cell>
          <cell r="G32" t="e">
            <v>#VALUE!</v>
          </cell>
          <cell r="H32" t="e">
            <v>#VALUE!</v>
          </cell>
          <cell r="I32" t="e">
            <v>#VALUE!</v>
          </cell>
          <cell r="J32" t="e">
            <v>#N/A</v>
          </cell>
          <cell r="K32">
            <v>0.01</v>
          </cell>
        </row>
        <row r="33">
          <cell r="A33" t="str">
            <v>後期高齢者医療特別会計</v>
          </cell>
          <cell r="B33" t="e">
            <v>#N/A</v>
          </cell>
          <cell r="C33">
            <v>0</v>
          </cell>
          <cell r="D33" t="e">
            <v>#N/A</v>
          </cell>
          <cell r="E33">
            <v>0.02</v>
          </cell>
          <cell r="F33" t="e">
            <v>#N/A</v>
          </cell>
          <cell r="G33">
            <v>0.03</v>
          </cell>
          <cell r="H33" t="e">
            <v>#N/A</v>
          </cell>
          <cell r="I33">
            <v>0.03</v>
          </cell>
          <cell r="J33" t="e">
            <v>#N/A</v>
          </cell>
          <cell r="K33">
            <v>0.01</v>
          </cell>
        </row>
        <row r="34">
          <cell r="A34" t="str">
            <v>介護保険特別会計</v>
          </cell>
          <cell r="B34" t="e">
            <v>#N/A</v>
          </cell>
          <cell r="C34">
            <v>0.98</v>
          </cell>
          <cell r="D34" t="e">
            <v>#N/A</v>
          </cell>
          <cell r="E34">
            <v>1.77</v>
          </cell>
          <cell r="F34" t="e">
            <v>#N/A</v>
          </cell>
          <cell r="G34">
            <v>0.59</v>
          </cell>
          <cell r="H34" t="e">
            <v>#N/A</v>
          </cell>
          <cell r="I34">
            <v>0.54</v>
          </cell>
          <cell r="J34" t="e">
            <v>#N/A</v>
          </cell>
          <cell r="K34">
            <v>0.66</v>
          </cell>
        </row>
        <row r="35">
          <cell r="A35" t="str">
            <v>国民健康保険特別会計</v>
          </cell>
          <cell r="B35" t="e">
            <v>#N/A</v>
          </cell>
          <cell r="C35">
            <v>2.16</v>
          </cell>
          <cell r="D35" t="e">
            <v>#N/A</v>
          </cell>
          <cell r="E35">
            <v>1.85</v>
          </cell>
          <cell r="F35" t="e">
            <v>#N/A</v>
          </cell>
          <cell r="G35">
            <v>2.86</v>
          </cell>
          <cell r="H35" t="e">
            <v>#N/A</v>
          </cell>
          <cell r="I35">
            <v>1.1200000000000001</v>
          </cell>
          <cell r="J35" t="e">
            <v>#N/A</v>
          </cell>
          <cell r="K35">
            <v>1.1499999999999999</v>
          </cell>
        </row>
        <row r="36">
          <cell r="A36" t="str">
            <v>一般会計</v>
          </cell>
          <cell r="B36" t="e">
            <v>#N/A</v>
          </cell>
          <cell r="C36">
            <v>2.81</v>
          </cell>
          <cell r="D36" t="e">
            <v>#N/A</v>
          </cell>
          <cell r="E36">
            <v>2.38</v>
          </cell>
          <cell r="F36" t="e">
            <v>#N/A</v>
          </cell>
          <cell r="G36">
            <v>3.43</v>
          </cell>
          <cell r="H36" t="e">
            <v>#N/A</v>
          </cell>
          <cell r="I36">
            <v>3.07</v>
          </cell>
          <cell r="J36" t="e">
            <v>#N/A</v>
          </cell>
          <cell r="K36">
            <v>3.58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2245</v>
          </cell>
          <cell r="G42">
            <v>2665</v>
          </cell>
          <cell r="J42">
            <v>2547</v>
          </cell>
          <cell r="M42">
            <v>2107</v>
          </cell>
          <cell r="P42">
            <v>2101</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1</v>
          </cell>
          <cell r="H44">
            <v>1</v>
          </cell>
          <cell r="K44">
            <v>1</v>
          </cell>
          <cell r="N44">
            <v>1</v>
          </cell>
        </row>
        <row r="45">
          <cell r="A45" t="str">
            <v>組合等が起こした地方債の元利償還金に対する負担金等</v>
          </cell>
          <cell r="B45">
            <v>111</v>
          </cell>
          <cell r="E45">
            <v>119</v>
          </cell>
          <cell r="H45">
            <v>111</v>
          </cell>
          <cell r="K45">
            <v>85</v>
          </cell>
          <cell r="N45">
            <v>53</v>
          </cell>
        </row>
        <row r="46">
          <cell r="A46" t="str">
            <v>公営企業債の元利償還金に対する繰入金</v>
          </cell>
          <cell r="B46">
            <v>420</v>
          </cell>
          <cell r="E46">
            <v>366</v>
          </cell>
          <cell r="H46">
            <v>338</v>
          </cell>
          <cell r="K46">
            <v>360</v>
          </cell>
          <cell r="N46">
            <v>281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2370</v>
          </cell>
          <cell r="E49">
            <v>2645</v>
          </cell>
          <cell r="H49">
            <v>2543</v>
          </cell>
          <cell r="K49">
            <v>2351</v>
          </cell>
          <cell r="N49">
            <v>2428</v>
          </cell>
        </row>
        <row r="50">
          <cell r="A50" t="str">
            <v>実質公債費比率の分子</v>
          </cell>
          <cell r="B50" t="e">
            <v>#N/A</v>
          </cell>
          <cell r="C50">
            <v>662</v>
          </cell>
          <cell r="D50" t="e">
            <v>#N/A</v>
          </cell>
          <cell r="E50" t="e">
            <v>#N/A</v>
          </cell>
          <cell r="F50">
            <v>466</v>
          </cell>
          <cell r="G50" t="e">
            <v>#N/A</v>
          </cell>
          <cell r="H50" t="e">
            <v>#N/A</v>
          </cell>
          <cell r="I50">
            <v>446</v>
          </cell>
          <cell r="J50" t="e">
            <v>#N/A</v>
          </cell>
          <cell r="K50" t="e">
            <v>#N/A</v>
          </cell>
          <cell r="L50">
            <v>690</v>
          </cell>
          <cell r="M50" t="e">
            <v>#N/A</v>
          </cell>
          <cell r="N50" t="e">
            <v>#N/A</v>
          </cell>
          <cell r="O50">
            <v>662</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17871</v>
          </cell>
          <cell r="G56">
            <v>18055</v>
          </cell>
          <cell r="J56">
            <v>18868</v>
          </cell>
          <cell r="M56">
            <v>19008</v>
          </cell>
          <cell r="P56">
            <v>19029</v>
          </cell>
        </row>
        <row r="57">
          <cell r="A57" t="str">
            <v>充当可能特定歳入</v>
          </cell>
          <cell r="D57">
            <v>4496</v>
          </cell>
          <cell r="G57">
            <v>4270</v>
          </cell>
          <cell r="J57">
            <v>3620</v>
          </cell>
          <cell r="M57">
            <v>3277</v>
          </cell>
          <cell r="P57">
            <v>3512</v>
          </cell>
        </row>
        <row r="58">
          <cell r="A58" t="str">
            <v>充当可能基金</v>
          </cell>
          <cell r="D58">
            <v>4567</v>
          </cell>
          <cell r="G58">
            <v>4144</v>
          </cell>
          <cell r="J58">
            <v>3397</v>
          </cell>
          <cell r="M58">
            <v>2914</v>
          </cell>
          <cell r="P58">
            <v>2285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0</v>
          </cell>
          <cell r="E61" t="str">
            <v>-</v>
          </cell>
          <cell r="H61" t="str">
            <v>-</v>
          </cell>
          <cell r="K61" t="str">
            <v>-</v>
          </cell>
          <cell r="N61" t="str">
            <v>-</v>
          </cell>
        </row>
        <row r="62">
          <cell r="A62" t="str">
            <v>退職手当負担見込額</v>
          </cell>
          <cell r="B62">
            <v>2591</v>
          </cell>
          <cell r="E62">
            <v>2482</v>
          </cell>
          <cell r="H62">
            <v>2366</v>
          </cell>
          <cell r="K62">
            <v>2222</v>
          </cell>
          <cell r="N62">
            <v>2265</v>
          </cell>
        </row>
        <row r="63">
          <cell r="A63" t="str">
            <v>組合等負担等見込額</v>
          </cell>
          <cell r="B63">
            <v>273</v>
          </cell>
          <cell r="E63">
            <v>174</v>
          </cell>
          <cell r="H63">
            <v>70</v>
          </cell>
          <cell r="K63">
            <v>75</v>
          </cell>
          <cell r="N63">
            <v>67</v>
          </cell>
        </row>
        <row r="64">
          <cell r="A64" t="str">
            <v>公営企業債等繰入見込額</v>
          </cell>
          <cell r="B64">
            <v>4251</v>
          </cell>
          <cell r="E64">
            <v>4099</v>
          </cell>
          <cell r="H64">
            <v>3852</v>
          </cell>
          <cell r="K64">
            <v>3588</v>
          </cell>
          <cell r="N64">
            <v>3534</v>
          </cell>
        </row>
        <row r="65">
          <cell r="A65" t="str">
            <v>債務負担行為に基づく支出予定額</v>
          </cell>
          <cell r="B65">
            <v>65</v>
          </cell>
          <cell r="E65">
            <v>65</v>
          </cell>
          <cell r="H65" t="str">
            <v>-</v>
          </cell>
          <cell r="K65" t="str">
            <v>-</v>
          </cell>
          <cell r="N65" t="str">
            <v>-</v>
          </cell>
        </row>
        <row r="66">
          <cell r="A66" t="str">
            <v>一般会計等に係る地方債の現在高</v>
          </cell>
          <cell r="B66">
            <v>22726</v>
          </cell>
          <cell r="E66">
            <v>22570</v>
          </cell>
          <cell r="H66">
            <v>24801</v>
          </cell>
          <cell r="K66">
            <v>25103</v>
          </cell>
          <cell r="N66">
            <v>25566</v>
          </cell>
        </row>
        <row r="67">
          <cell r="A67" t="str">
            <v>将来負担比率の分子</v>
          </cell>
          <cell r="B67" t="e">
            <v>#N/A</v>
          </cell>
          <cell r="C67">
            <v>2972</v>
          </cell>
          <cell r="D67" t="e">
            <v>#N/A</v>
          </cell>
          <cell r="E67" t="e">
            <v>#N/A</v>
          </cell>
          <cell r="F67">
            <v>2921</v>
          </cell>
          <cell r="G67" t="e">
            <v>#N/A</v>
          </cell>
          <cell r="H67" t="e">
            <v>#N/A</v>
          </cell>
          <cell r="I67">
            <v>5203</v>
          </cell>
          <cell r="J67" t="e">
            <v>#N/A</v>
          </cell>
          <cell r="K67" t="e">
            <v>#N/A</v>
          </cell>
          <cell r="L67">
            <v>5789</v>
          </cell>
          <cell r="M67" t="e">
            <v>#N/A</v>
          </cell>
          <cell r="N67" t="e">
            <v>#N/A</v>
          </cell>
          <cell r="O67">
            <v>6606</v>
          </cell>
          <cell r="P67" t="e">
            <v>#N/A</v>
          </cell>
        </row>
        <row r="71">
          <cell r="B71" t="str">
            <v>H29</v>
          </cell>
          <cell r="C71" t="str">
            <v>H30</v>
          </cell>
          <cell r="D71" t="str">
            <v>R01</v>
          </cell>
        </row>
        <row r="72">
          <cell r="A72" t="str">
            <v>財政調整基金</v>
          </cell>
          <cell r="B72">
            <v>1436</v>
          </cell>
          <cell r="C72">
            <v>1408</v>
          </cell>
          <cell r="D72">
            <v>796</v>
          </cell>
        </row>
        <row r="73">
          <cell r="A73" t="str">
            <v>減債基金</v>
          </cell>
          <cell r="B73" t="str">
            <v>-</v>
          </cell>
          <cell r="C73" t="str">
            <v>-</v>
          </cell>
          <cell r="D73">
            <v>100</v>
          </cell>
        </row>
        <row r="74">
          <cell r="A74" t="str">
            <v>その他特定目的基金</v>
          </cell>
          <cell r="B74">
            <v>1431</v>
          </cell>
          <cell r="C74">
            <v>1016</v>
          </cell>
          <cell r="D74">
            <v>1016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25005296</v>
      </c>
      <c r="BO4" s="429"/>
      <c r="BP4" s="429"/>
      <c r="BQ4" s="429"/>
      <c r="BR4" s="429"/>
      <c r="BS4" s="429"/>
      <c r="BT4" s="429"/>
      <c r="BU4" s="430"/>
      <c r="BV4" s="428">
        <v>22967177</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3.6</v>
      </c>
      <c r="CU4" s="604"/>
      <c r="CV4" s="604"/>
      <c r="CW4" s="604"/>
      <c r="CX4" s="604"/>
      <c r="CY4" s="604"/>
      <c r="CZ4" s="604"/>
      <c r="DA4" s="605"/>
      <c r="DB4" s="603">
        <v>3.1</v>
      </c>
      <c r="DC4" s="604"/>
      <c r="DD4" s="604"/>
      <c r="DE4" s="604"/>
      <c r="DF4" s="604"/>
      <c r="DG4" s="604"/>
      <c r="DH4" s="604"/>
      <c r="DI4" s="605"/>
      <c r="DJ4" s="41"/>
      <c r="DK4" s="41"/>
      <c r="DL4" s="41"/>
      <c r="DM4" s="41"/>
      <c r="DN4" s="41"/>
      <c r="DO4" s="41"/>
    </row>
    <row r="5" spans="1:119" ht="18.75" customHeight="1">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24477257</v>
      </c>
      <c r="BO5" s="434"/>
      <c r="BP5" s="434"/>
      <c r="BQ5" s="434"/>
      <c r="BR5" s="434"/>
      <c r="BS5" s="434"/>
      <c r="BT5" s="434"/>
      <c r="BU5" s="435"/>
      <c r="BV5" s="433">
        <v>22481276</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96.2</v>
      </c>
      <c r="CU5" s="404"/>
      <c r="CV5" s="404"/>
      <c r="CW5" s="404"/>
      <c r="CX5" s="404"/>
      <c r="CY5" s="404"/>
      <c r="CZ5" s="404"/>
      <c r="DA5" s="405"/>
      <c r="DB5" s="403">
        <v>96.2</v>
      </c>
      <c r="DC5" s="404"/>
      <c r="DD5" s="404"/>
      <c r="DE5" s="404"/>
      <c r="DF5" s="404"/>
      <c r="DG5" s="404"/>
      <c r="DH5" s="404"/>
      <c r="DI5" s="405"/>
      <c r="DJ5" s="41"/>
      <c r="DK5" s="41"/>
      <c r="DL5" s="41"/>
      <c r="DM5" s="41"/>
      <c r="DN5" s="41"/>
      <c r="DO5" s="41"/>
    </row>
    <row r="6" spans="1:119" ht="18.75" customHeight="1">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42</v>
      </c>
      <c r="AV6" s="485"/>
      <c r="AW6" s="485"/>
      <c r="AX6" s="485"/>
      <c r="AY6" s="413" t="s">
        <v>43</v>
      </c>
      <c r="AZ6" s="414"/>
      <c r="BA6" s="414"/>
      <c r="BB6" s="414"/>
      <c r="BC6" s="414"/>
      <c r="BD6" s="414"/>
      <c r="BE6" s="414"/>
      <c r="BF6" s="414"/>
      <c r="BG6" s="414"/>
      <c r="BH6" s="414"/>
      <c r="BI6" s="414"/>
      <c r="BJ6" s="414"/>
      <c r="BK6" s="414"/>
      <c r="BL6" s="414"/>
      <c r="BM6" s="415"/>
      <c r="BN6" s="433">
        <v>528039</v>
      </c>
      <c r="BO6" s="434"/>
      <c r="BP6" s="434"/>
      <c r="BQ6" s="434"/>
      <c r="BR6" s="434"/>
      <c r="BS6" s="434"/>
      <c r="BT6" s="434"/>
      <c r="BU6" s="435"/>
      <c r="BV6" s="433">
        <v>485901</v>
      </c>
      <c r="BW6" s="434"/>
      <c r="BX6" s="434"/>
      <c r="BY6" s="434"/>
      <c r="BZ6" s="434"/>
      <c r="CA6" s="434"/>
      <c r="CB6" s="434"/>
      <c r="CC6" s="435"/>
      <c r="CD6" s="442" t="s">
        <v>44</v>
      </c>
      <c r="CE6" s="443"/>
      <c r="CF6" s="443"/>
      <c r="CG6" s="443"/>
      <c r="CH6" s="443"/>
      <c r="CI6" s="443"/>
      <c r="CJ6" s="443"/>
      <c r="CK6" s="443"/>
      <c r="CL6" s="443"/>
      <c r="CM6" s="443"/>
      <c r="CN6" s="443"/>
      <c r="CO6" s="443"/>
      <c r="CP6" s="443"/>
      <c r="CQ6" s="443"/>
      <c r="CR6" s="443"/>
      <c r="CS6" s="444"/>
      <c r="CT6" s="577">
        <v>102.8</v>
      </c>
      <c r="CU6" s="578"/>
      <c r="CV6" s="578"/>
      <c r="CW6" s="578"/>
      <c r="CX6" s="578"/>
      <c r="CY6" s="578"/>
      <c r="CZ6" s="578"/>
      <c r="DA6" s="579"/>
      <c r="DB6" s="577">
        <v>104.2</v>
      </c>
      <c r="DC6" s="578"/>
      <c r="DD6" s="578"/>
      <c r="DE6" s="578"/>
      <c r="DF6" s="578"/>
      <c r="DG6" s="578"/>
      <c r="DH6" s="578"/>
      <c r="DI6" s="579"/>
      <c r="DJ6" s="41"/>
      <c r="DK6" s="41"/>
      <c r="DL6" s="41"/>
      <c r="DM6" s="41"/>
      <c r="DN6" s="41"/>
      <c r="DO6" s="41"/>
    </row>
    <row r="7" spans="1:119" ht="18.75" customHeight="1">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45</v>
      </c>
      <c r="AN7" s="407"/>
      <c r="AO7" s="407"/>
      <c r="AP7" s="407"/>
      <c r="AQ7" s="407"/>
      <c r="AR7" s="407"/>
      <c r="AS7" s="407"/>
      <c r="AT7" s="408"/>
      <c r="AU7" s="484" t="s">
        <v>46</v>
      </c>
      <c r="AV7" s="485"/>
      <c r="AW7" s="485"/>
      <c r="AX7" s="485"/>
      <c r="AY7" s="413" t="s">
        <v>47</v>
      </c>
      <c r="AZ7" s="414"/>
      <c r="BA7" s="414"/>
      <c r="BB7" s="414"/>
      <c r="BC7" s="414"/>
      <c r="BD7" s="414"/>
      <c r="BE7" s="414"/>
      <c r="BF7" s="414"/>
      <c r="BG7" s="414"/>
      <c r="BH7" s="414"/>
      <c r="BI7" s="414"/>
      <c r="BJ7" s="414"/>
      <c r="BK7" s="414"/>
      <c r="BL7" s="414"/>
      <c r="BM7" s="415"/>
      <c r="BN7" s="433">
        <v>24102</v>
      </c>
      <c r="BO7" s="434"/>
      <c r="BP7" s="434"/>
      <c r="BQ7" s="434"/>
      <c r="BR7" s="434"/>
      <c r="BS7" s="434"/>
      <c r="BT7" s="434"/>
      <c r="BU7" s="435"/>
      <c r="BV7" s="433">
        <v>58233</v>
      </c>
      <c r="BW7" s="434"/>
      <c r="BX7" s="434"/>
      <c r="BY7" s="434"/>
      <c r="BZ7" s="434"/>
      <c r="CA7" s="434"/>
      <c r="CB7" s="434"/>
      <c r="CC7" s="435"/>
      <c r="CD7" s="442" t="s">
        <v>48</v>
      </c>
      <c r="CE7" s="443"/>
      <c r="CF7" s="443"/>
      <c r="CG7" s="443"/>
      <c r="CH7" s="443"/>
      <c r="CI7" s="443"/>
      <c r="CJ7" s="443"/>
      <c r="CK7" s="443"/>
      <c r="CL7" s="443"/>
      <c r="CM7" s="443"/>
      <c r="CN7" s="443"/>
      <c r="CO7" s="443"/>
      <c r="CP7" s="443"/>
      <c r="CQ7" s="443"/>
      <c r="CR7" s="443"/>
      <c r="CS7" s="444"/>
      <c r="CT7" s="433">
        <v>14061932</v>
      </c>
      <c r="CU7" s="434"/>
      <c r="CV7" s="434"/>
      <c r="CW7" s="434"/>
      <c r="CX7" s="434"/>
      <c r="CY7" s="434"/>
      <c r="CZ7" s="434"/>
      <c r="DA7" s="435"/>
      <c r="DB7" s="433">
        <v>13887081</v>
      </c>
      <c r="DC7" s="434"/>
      <c r="DD7" s="434"/>
      <c r="DE7" s="434"/>
      <c r="DF7" s="434"/>
      <c r="DG7" s="434"/>
      <c r="DH7" s="434"/>
      <c r="DI7" s="435"/>
      <c r="DJ7" s="41"/>
      <c r="DK7" s="41"/>
      <c r="DL7" s="41"/>
      <c r="DM7" s="41"/>
      <c r="DN7" s="41"/>
      <c r="DO7" s="41"/>
    </row>
    <row r="8" spans="1:119" ht="18.75" customHeight="1" thickBot="1">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49</v>
      </c>
      <c r="AN8" s="407"/>
      <c r="AO8" s="407"/>
      <c r="AP8" s="407"/>
      <c r="AQ8" s="407"/>
      <c r="AR8" s="407"/>
      <c r="AS8" s="407"/>
      <c r="AT8" s="408"/>
      <c r="AU8" s="484" t="s">
        <v>42</v>
      </c>
      <c r="AV8" s="485"/>
      <c r="AW8" s="485"/>
      <c r="AX8" s="485"/>
      <c r="AY8" s="413" t="s">
        <v>50</v>
      </c>
      <c r="AZ8" s="414"/>
      <c r="BA8" s="414"/>
      <c r="BB8" s="414"/>
      <c r="BC8" s="414"/>
      <c r="BD8" s="414"/>
      <c r="BE8" s="414"/>
      <c r="BF8" s="414"/>
      <c r="BG8" s="414"/>
      <c r="BH8" s="414"/>
      <c r="BI8" s="414"/>
      <c r="BJ8" s="414"/>
      <c r="BK8" s="414"/>
      <c r="BL8" s="414"/>
      <c r="BM8" s="415"/>
      <c r="BN8" s="433">
        <v>503937</v>
      </c>
      <c r="BO8" s="434"/>
      <c r="BP8" s="434"/>
      <c r="BQ8" s="434"/>
      <c r="BR8" s="434"/>
      <c r="BS8" s="434"/>
      <c r="BT8" s="434"/>
      <c r="BU8" s="435"/>
      <c r="BV8" s="433">
        <v>427668</v>
      </c>
      <c r="BW8" s="434"/>
      <c r="BX8" s="434"/>
      <c r="BY8" s="434"/>
      <c r="BZ8" s="434"/>
      <c r="CA8" s="434"/>
      <c r="CB8" s="434"/>
      <c r="CC8" s="435"/>
      <c r="CD8" s="442" t="s">
        <v>51</v>
      </c>
      <c r="CE8" s="443"/>
      <c r="CF8" s="443"/>
      <c r="CG8" s="443"/>
      <c r="CH8" s="443"/>
      <c r="CI8" s="443"/>
      <c r="CJ8" s="443"/>
      <c r="CK8" s="443"/>
      <c r="CL8" s="443"/>
      <c r="CM8" s="443"/>
      <c r="CN8" s="443"/>
      <c r="CO8" s="443"/>
      <c r="CP8" s="443"/>
      <c r="CQ8" s="443"/>
      <c r="CR8" s="443"/>
      <c r="CS8" s="444"/>
      <c r="CT8" s="539">
        <v>0.82</v>
      </c>
      <c r="CU8" s="540"/>
      <c r="CV8" s="540"/>
      <c r="CW8" s="540"/>
      <c r="CX8" s="540"/>
      <c r="CY8" s="540"/>
      <c r="CZ8" s="540"/>
      <c r="DA8" s="541"/>
      <c r="DB8" s="539">
        <v>0.82</v>
      </c>
      <c r="DC8" s="540"/>
      <c r="DD8" s="540"/>
      <c r="DE8" s="540"/>
      <c r="DF8" s="540"/>
      <c r="DG8" s="540"/>
      <c r="DH8" s="540"/>
      <c r="DI8" s="541"/>
      <c r="DJ8" s="41"/>
      <c r="DK8" s="41"/>
      <c r="DL8" s="41"/>
      <c r="DM8" s="41"/>
      <c r="DN8" s="41"/>
      <c r="DO8" s="41"/>
    </row>
    <row r="9" spans="1:119" ht="18.75" customHeight="1" thickBot="1">
      <c r="A9" s="42"/>
      <c r="B9" s="566" t="s">
        <v>52</v>
      </c>
      <c r="C9" s="567"/>
      <c r="D9" s="567"/>
      <c r="E9" s="567"/>
      <c r="F9" s="567"/>
      <c r="G9" s="567"/>
      <c r="H9" s="567"/>
      <c r="I9" s="567"/>
      <c r="J9" s="567"/>
      <c r="K9" s="487"/>
      <c r="L9" s="568" t="s">
        <v>53</v>
      </c>
      <c r="M9" s="569"/>
      <c r="N9" s="569"/>
      <c r="O9" s="569"/>
      <c r="P9" s="569"/>
      <c r="Q9" s="570"/>
      <c r="R9" s="571">
        <v>73936</v>
      </c>
      <c r="S9" s="572"/>
      <c r="T9" s="572"/>
      <c r="U9" s="572"/>
      <c r="V9" s="573"/>
      <c r="W9" s="498" t="s">
        <v>54</v>
      </c>
      <c r="X9" s="499"/>
      <c r="Y9" s="499"/>
      <c r="Z9" s="499"/>
      <c r="AA9" s="499"/>
      <c r="AB9" s="499"/>
      <c r="AC9" s="499"/>
      <c r="AD9" s="499"/>
      <c r="AE9" s="499"/>
      <c r="AF9" s="499"/>
      <c r="AG9" s="499"/>
      <c r="AH9" s="499"/>
      <c r="AI9" s="499"/>
      <c r="AJ9" s="499"/>
      <c r="AK9" s="499"/>
      <c r="AL9" s="574"/>
      <c r="AM9" s="504" t="s">
        <v>55</v>
      </c>
      <c r="AN9" s="407"/>
      <c r="AO9" s="407"/>
      <c r="AP9" s="407"/>
      <c r="AQ9" s="407"/>
      <c r="AR9" s="407"/>
      <c r="AS9" s="407"/>
      <c r="AT9" s="408"/>
      <c r="AU9" s="484" t="s">
        <v>56</v>
      </c>
      <c r="AV9" s="485"/>
      <c r="AW9" s="485"/>
      <c r="AX9" s="485"/>
      <c r="AY9" s="413" t="s">
        <v>57</v>
      </c>
      <c r="AZ9" s="414"/>
      <c r="BA9" s="414"/>
      <c r="BB9" s="414"/>
      <c r="BC9" s="414"/>
      <c r="BD9" s="414"/>
      <c r="BE9" s="414"/>
      <c r="BF9" s="414"/>
      <c r="BG9" s="414"/>
      <c r="BH9" s="414"/>
      <c r="BI9" s="414"/>
      <c r="BJ9" s="414"/>
      <c r="BK9" s="414"/>
      <c r="BL9" s="414"/>
      <c r="BM9" s="415"/>
      <c r="BN9" s="433">
        <v>76269</v>
      </c>
      <c r="BO9" s="434"/>
      <c r="BP9" s="434"/>
      <c r="BQ9" s="434"/>
      <c r="BR9" s="434"/>
      <c r="BS9" s="434"/>
      <c r="BT9" s="434"/>
      <c r="BU9" s="435"/>
      <c r="BV9" s="433">
        <v>-44430</v>
      </c>
      <c r="BW9" s="434"/>
      <c r="BX9" s="434"/>
      <c r="BY9" s="434"/>
      <c r="BZ9" s="434"/>
      <c r="CA9" s="434"/>
      <c r="CB9" s="434"/>
      <c r="CC9" s="435"/>
      <c r="CD9" s="442" t="s">
        <v>58</v>
      </c>
      <c r="CE9" s="443"/>
      <c r="CF9" s="443"/>
      <c r="CG9" s="443"/>
      <c r="CH9" s="443"/>
      <c r="CI9" s="443"/>
      <c r="CJ9" s="443"/>
      <c r="CK9" s="443"/>
      <c r="CL9" s="443"/>
      <c r="CM9" s="443"/>
      <c r="CN9" s="443"/>
      <c r="CO9" s="443"/>
      <c r="CP9" s="443"/>
      <c r="CQ9" s="443"/>
      <c r="CR9" s="443"/>
      <c r="CS9" s="444"/>
      <c r="CT9" s="403">
        <v>14.4</v>
      </c>
      <c r="CU9" s="404"/>
      <c r="CV9" s="404"/>
      <c r="CW9" s="404"/>
      <c r="CX9" s="404"/>
      <c r="CY9" s="404"/>
      <c r="CZ9" s="404"/>
      <c r="DA9" s="405"/>
      <c r="DB9" s="403">
        <v>14.9</v>
      </c>
      <c r="DC9" s="404"/>
      <c r="DD9" s="404"/>
      <c r="DE9" s="404"/>
      <c r="DF9" s="404"/>
      <c r="DG9" s="404"/>
      <c r="DH9" s="404"/>
      <c r="DI9" s="405"/>
      <c r="DJ9" s="41"/>
      <c r="DK9" s="41"/>
      <c r="DL9" s="41"/>
      <c r="DM9" s="41"/>
      <c r="DN9" s="41"/>
      <c r="DO9" s="41"/>
    </row>
    <row r="10" spans="1:119" ht="18.75" customHeight="1" thickBot="1">
      <c r="A10" s="42"/>
      <c r="B10" s="566"/>
      <c r="C10" s="567"/>
      <c r="D10" s="567"/>
      <c r="E10" s="567"/>
      <c r="F10" s="567"/>
      <c r="G10" s="567"/>
      <c r="H10" s="567"/>
      <c r="I10" s="567"/>
      <c r="J10" s="567"/>
      <c r="K10" s="487"/>
      <c r="L10" s="406" t="s">
        <v>59</v>
      </c>
      <c r="M10" s="407"/>
      <c r="N10" s="407"/>
      <c r="O10" s="407"/>
      <c r="P10" s="407"/>
      <c r="Q10" s="408"/>
      <c r="R10" s="409">
        <v>74711</v>
      </c>
      <c r="S10" s="410"/>
      <c r="T10" s="410"/>
      <c r="U10" s="410"/>
      <c r="V10" s="412"/>
      <c r="W10" s="575"/>
      <c r="X10" s="386"/>
      <c r="Y10" s="386"/>
      <c r="Z10" s="386"/>
      <c r="AA10" s="386"/>
      <c r="AB10" s="386"/>
      <c r="AC10" s="386"/>
      <c r="AD10" s="386"/>
      <c r="AE10" s="386"/>
      <c r="AF10" s="386"/>
      <c r="AG10" s="386"/>
      <c r="AH10" s="386"/>
      <c r="AI10" s="386"/>
      <c r="AJ10" s="386"/>
      <c r="AK10" s="386"/>
      <c r="AL10" s="576"/>
      <c r="AM10" s="504" t="s">
        <v>60</v>
      </c>
      <c r="AN10" s="407"/>
      <c r="AO10" s="407"/>
      <c r="AP10" s="407"/>
      <c r="AQ10" s="407"/>
      <c r="AR10" s="407"/>
      <c r="AS10" s="407"/>
      <c r="AT10" s="408"/>
      <c r="AU10" s="484" t="s">
        <v>61</v>
      </c>
      <c r="AV10" s="485"/>
      <c r="AW10" s="485"/>
      <c r="AX10" s="485"/>
      <c r="AY10" s="413" t="s">
        <v>62</v>
      </c>
      <c r="AZ10" s="414"/>
      <c r="BA10" s="414"/>
      <c r="BB10" s="414"/>
      <c r="BC10" s="414"/>
      <c r="BD10" s="414"/>
      <c r="BE10" s="414"/>
      <c r="BF10" s="414"/>
      <c r="BG10" s="414"/>
      <c r="BH10" s="414"/>
      <c r="BI10" s="414"/>
      <c r="BJ10" s="414"/>
      <c r="BK10" s="414"/>
      <c r="BL10" s="414"/>
      <c r="BM10" s="415"/>
      <c r="BN10" s="433">
        <v>85</v>
      </c>
      <c r="BO10" s="434"/>
      <c r="BP10" s="434"/>
      <c r="BQ10" s="434"/>
      <c r="BR10" s="434"/>
      <c r="BS10" s="434"/>
      <c r="BT10" s="434"/>
      <c r="BU10" s="435"/>
      <c r="BV10" s="433">
        <v>85</v>
      </c>
      <c r="BW10" s="434"/>
      <c r="BX10" s="434"/>
      <c r="BY10" s="434"/>
      <c r="BZ10" s="434"/>
      <c r="CA10" s="434"/>
      <c r="CB10" s="434"/>
      <c r="CC10" s="435"/>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66"/>
      <c r="C11" s="567"/>
      <c r="D11" s="567"/>
      <c r="E11" s="567"/>
      <c r="F11" s="567"/>
      <c r="G11" s="567"/>
      <c r="H11" s="567"/>
      <c r="I11" s="567"/>
      <c r="J11" s="567"/>
      <c r="K11" s="487"/>
      <c r="L11" s="388" t="s">
        <v>64</v>
      </c>
      <c r="M11" s="389"/>
      <c r="N11" s="389"/>
      <c r="O11" s="389"/>
      <c r="P11" s="389"/>
      <c r="Q11" s="390"/>
      <c r="R11" s="563" t="s">
        <v>65</v>
      </c>
      <c r="S11" s="564"/>
      <c r="T11" s="564"/>
      <c r="U11" s="564"/>
      <c r="V11" s="565"/>
      <c r="W11" s="575"/>
      <c r="X11" s="386"/>
      <c r="Y11" s="386"/>
      <c r="Z11" s="386"/>
      <c r="AA11" s="386"/>
      <c r="AB11" s="386"/>
      <c r="AC11" s="386"/>
      <c r="AD11" s="386"/>
      <c r="AE11" s="386"/>
      <c r="AF11" s="386"/>
      <c r="AG11" s="386"/>
      <c r="AH11" s="386"/>
      <c r="AI11" s="386"/>
      <c r="AJ11" s="386"/>
      <c r="AK11" s="386"/>
      <c r="AL11" s="576"/>
      <c r="AM11" s="504" t="s">
        <v>66</v>
      </c>
      <c r="AN11" s="407"/>
      <c r="AO11" s="407"/>
      <c r="AP11" s="407"/>
      <c r="AQ11" s="407"/>
      <c r="AR11" s="407"/>
      <c r="AS11" s="407"/>
      <c r="AT11" s="408"/>
      <c r="AU11" s="484" t="s">
        <v>67</v>
      </c>
      <c r="AV11" s="485"/>
      <c r="AW11" s="485"/>
      <c r="AX11" s="485"/>
      <c r="AY11" s="413" t="s">
        <v>68</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69</v>
      </c>
      <c r="CE11" s="443"/>
      <c r="CF11" s="443"/>
      <c r="CG11" s="443"/>
      <c r="CH11" s="443"/>
      <c r="CI11" s="443"/>
      <c r="CJ11" s="443"/>
      <c r="CK11" s="443"/>
      <c r="CL11" s="443"/>
      <c r="CM11" s="443"/>
      <c r="CN11" s="443"/>
      <c r="CO11" s="443"/>
      <c r="CP11" s="443"/>
      <c r="CQ11" s="443"/>
      <c r="CR11" s="443"/>
      <c r="CS11" s="444"/>
      <c r="CT11" s="539" t="s">
        <v>71</v>
      </c>
      <c r="CU11" s="540"/>
      <c r="CV11" s="540"/>
      <c r="CW11" s="540"/>
      <c r="CX11" s="540"/>
      <c r="CY11" s="540"/>
      <c r="CZ11" s="540"/>
      <c r="DA11" s="541"/>
      <c r="DB11" s="539" t="s">
        <v>71</v>
      </c>
      <c r="DC11" s="540"/>
      <c r="DD11" s="540"/>
      <c r="DE11" s="540"/>
      <c r="DF11" s="540"/>
      <c r="DG11" s="540"/>
      <c r="DH11" s="540"/>
      <c r="DI11" s="541"/>
      <c r="DJ11" s="41"/>
      <c r="DK11" s="41"/>
      <c r="DL11" s="41"/>
      <c r="DM11" s="41"/>
      <c r="DN11" s="41"/>
      <c r="DO11" s="41"/>
    </row>
    <row r="12" spans="1:119" ht="18.75" customHeight="1">
      <c r="A12" s="42"/>
      <c r="B12" s="542" t="s">
        <v>72</v>
      </c>
      <c r="C12" s="543"/>
      <c r="D12" s="543"/>
      <c r="E12" s="543"/>
      <c r="F12" s="543"/>
      <c r="G12" s="543"/>
      <c r="H12" s="543"/>
      <c r="I12" s="543"/>
      <c r="J12" s="543"/>
      <c r="K12" s="544"/>
      <c r="L12" s="551" t="s">
        <v>73</v>
      </c>
      <c r="M12" s="552"/>
      <c r="N12" s="552"/>
      <c r="O12" s="552"/>
      <c r="P12" s="552"/>
      <c r="Q12" s="553"/>
      <c r="R12" s="554">
        <v>75359</v>
      </c>
      <c r="S12" s="555"/>
      <c r="T12" s="555"/>
      <c r="U12" s="555"/>
      <c r="V12" s="556"/>
      <c r="W12" s="557" t="s">
        <v>26</v>
      </c>
      <c r="X12" s="485"/>
      <c r="Y12" s="485"/>
      <c r="Z12" s="485"/>
      <c r="AA12" s="485"/>
      <c r="AB12" s="558"/>
      <c r="AC12" s="559" t="s">
        <v>74</v>
      </c>
      <c r="AD12" s="560"/>
      <c r="AE12" s="560"/>
      <c r="AF12" s="560"/>
      <c r="AG12" s="561"/>
      <c r="AH12" s="559" t="s">
        <v>75</v>
      </c>
      <c r="AI12" s="560"/>
      <c r="AJ12" s="560"/>
      <c r="AK12" s="560"/>
      <c r="AL12" s="562"/>
      <c r="AM12" s="504" t="s">
        <v>76</v>
      </c>
      <c r="AN12" s="407"/>
      <c r="AO12" s="407"/>
      <c r="AP12" s="407"/>
      <c r="AQ12" s="407"/>
      <c r="AR12" s="407"/>
      <c r="AS12" s="407"/>
      <c r="AT12" s="408"/>
      <c r="AU12" s="484" t="s">
        <v>67</v>
      </c>
      <c r="AV12" s="485"/>
      <c r="AW12" s="485"/>
      <c r="AX12" s="485"/>
      <c r="AY12" s="413" t="s">
        <v>77</v>
      </c>
      <c r="AZ12" s="414"/>
      <c r="BA12" s="414"/>
      <c r="BB12" s="414"/>
      <c r="BC12" s="414"/>
      <c r="BD12" s="414"/>
      <c r="BE12" s="414"/>
      <c r="BF12" s="414"/>
      <c r="BG12" s="414"/>
      <c r="BH12" s="414"/>
      <c r="BI12" s="414"/>
      <c r="BJ12" s="414"/>
      <c r="BK12" s="414"/>
      <c r="BL12" s="414"/>
      <c r="BM12" s="415"/>
      <c r="BN12" s="433">
        <v>826134</v>
      </c>
      <c r="BO12" s="434"/>
      <c r="BP12" s="434"/>
      <c r="BQ12" s="434"/>
      <c r="BR12" s="434"/>
      <c r="BS12" s="434"/>
      <c r="BT12" s="434"/>
      <c r="BU12" s="435"/>
      <c r="BV12" s="433">
        <v>272562</v>
      </c>
      <c r="BW12" s="434"/>
      <c r="BX12" s="434"/>
      <c r="BY12" s="434"/>
      <c r="BZ12" s="434"/>
      <c r="CA12" s="434"/>
      <c r="CB12" s="434"/>
      <c r="CC12" s="435"/>
      <c r="CD12" s="442" t="s">
        <v>78</v>
      </c>
      <c r="CE12" s="443"/>
      <c r="CF12" s="443"/>
      <c r="CG12" s="443"/>
      <c r="CH12" s="443"/>
      <c r="CI12" s="443"/>
      <c r="CJ12" s="443"/>
      <c r="CK12" s="443"/>
      <c r="CL12" s="443"/>
      <c r="CM12" s="443"/>
      <c r="CN12" s="443"/>
      <c r="CO12" s="443"/>
      <c r="CP12" s="443"/>
      <c r="CQ12" s="443"/>
      <c r="CR12" s="443"/>
      <c r="CS12" s="444"/>
      <c r="CT12" s="539" t="s">
        <v>71</v>
      </c>
      <c r="CU12" s="540"/>
      <c r="CV12" s="540"/>
      <c r="CW12" s="540"/>
      <c r="CX12" s="540"/>
      <c r="CY12" s="540"/>
      <c r="CZ12" s="540"/>
      <c r="DA12" s="541"/>
      <c r="DB12" s="539" t="s">
        <v>71</v>
      </c>
      <c r="DC12" s="540"/>
      <c r="DD12" s="540"/>
      <c r="DE12" s="540"/>
      <c r="DF12" s="540"/>
      <c r="DG12" s="540"/>
      <c r="DH12" s="540"/>
      <c r="DI12" s="541"/>
      <c r="DJ12" s="41"/>
      <c r="DK12" s="41"/>
      <c r="DL12" s="41"/>
      <c r="DM12" s="41"/>
      <c r="DN12" s="41"/>
      <c r="DO12" s="41"/>
    </row>
    <row r="13" spans="1:119" ht="18.75" customHeight="1">
      <c r="A13" s="42"/>
      <c r="B13" s="545"/>
      <c r="C13" s="546"/>
      <c r="D13" s="546"/>
      <c r="E13" s="546"/>
      <c r="F13" s="546"/>
      <c r="G13" s="546"/>
      <c r="H13" s="546"/>
      <c r="I13" s="546"/>
      <c r="J13" s="546"/>
      <c r="K13" s="547"/>
      <c r="L13" s="52"/>
      <c r="M13" s="527" t="s">
        <v>79</v>
      </c>
      <c r="N13" s="528"/>
      <c r="O13" s="528"/>
      <c r="P13" s="528"/>
      <c r="Q13" s="529"/>
      <c r="R13" s="530">
        <v>74550</v>
      </c>
      <c r="S13" s="531"/>
      <c r="T13" s="531"/>
      <c r="U13" s="531"/>
      <c r="V13" s="532"/>
      <c r="W13" s="515" t="s">
        <v>80</v>
      </c>
      <c r="X13" s="448"/>
      <c r="Y13" s="448"/>
      <c r="Z13" s="448"/>
      <c r="AA13" s="448"/>
      <c r="AB13" s="449"/>
      <c r="AC13" s="409">
        <v>518</v>
      </c>
      <c r="AD13" s="410"/>
      <c r="AE13" s="410"/>
      <c r="AF13" s="410"/>
      <c r="AG13" s="411"/>
      <c r="AH13" s="409">
        <v>555</v>
      </c>
      <c r="AI13" s="410"/>
      <c r="AJ13" s="410"/>
      <c r="AK13" s="410"/>
      <c r="AL13" s="412"/>
      <c r="AM13" s="504" t="s">
        <v>81</v>
      </c>
      <c r="AN13" s="407"/>
      <c r="AO13" s="407"/>
      <c r="AP13" s="407"/>
      <c r="AQ13" s="407"/>
      <c r="AR13" s="407"/>
      <c r="AS13" s="407"/>
      <c r="AT13" s="408"/>
      <c r="AU13" s="484" t="s">
        <v>82</v>
      </c>
      <c r="AV13" s="485"/>
      <c r="AW13" s="485"/>
      <c r="AX13" s="485"/>
      <c r="AY13" s="413" t="s">
        <v>83</v>
      </c>
      <c r="AZ13" s="414"/>
      <c r="BA13" s="414"/>
      <c r="BB13" s="414"/>
      <c r="BC13" s="414"/>
      <c r="BD13" s="414"/>
      <c r="BE13" s="414"/>
      <c r="BF13" s="414"/>
      <c r="BG13" s="414"/>
      <c r="BH13" s="414"/>
      <c r="BI13" s="414"/>
      <c r="BJ13" s="414"/>
      <c r="BK13" s="414"/>
      <c r="BL13" s="414"/>
      <c r="BM13" s="415"/>
      <c r="BN13" s="433">
        <v>-749780</v>
      </c>
      <c r="BO13" s="434"/>
      <c r="BP13" s="434"/>
      <c r="BQ13" s="434"/>
      <c r="BR13" s="434"/>
      <c r="BS13" s="434"/>
      <c r="BT13" s="434"/>
      <c r="BU13" s="435"/>
      <c r="BV13" s="433">
        <v>-316907</v>
      </c>
      <c r="BW13" s="434"/>
      <c r="BX13" s="434"/>
      <c r="BY13" s="434"/>
      <c r="BZ13" s="434"/>
      <c r="CA13" s="434"/>
      <c r="CB13" s="434"/>
      <c r="CC13" s="435"/>
      <c r="CD13" s="442" t="s">
        <v>84</v>
      </c>
      <c r="CE13" s="443"/>
      <c r="CF13" s="443"/>
      <c r="CG13" s="443"/>
      <c r="CH13" s="443"/>
      <c r="CI13" s="443"/>
      <c r="CJ13" s="443"/>
      <c r="CK13" s="443"/>
      <c r="CL13" s="443"/>
      <c r="CM13" s="443"/>
      <c r="CN13" s="443"/>
      <c r="CO13" s="443"/>
      <c r="CP13" s="443"/>
      <c r="CQ13" s="443"/>
      <c r="CR13" s="443"/>
      <c r="CS13" s="444"/>
      <c r="CT13" s="403">
        <v>4.8</v>
      </c>
      <c r="CU13" s="404"/>
      <c r="CV13" s="404"/>
      <c r="CW13" s="404"/>
      <c r="CX13" s="404"/>
      <c r="CY13" s="404"/>
      <c r="CZ13" s="404"/>
      <c r="DA13" s="405"/>
      <c r="DB13" s="403">
        <v>4.3</v>
      </c>
      <c r="DC13" s="404"/>
      <c r="DD13" s="404"/>
      <c r="DE13" s="404"/>
      <c r="DF13" s="404"/>
      <c r="DG13" s="404"/>
      <c r="DH13" s="404"/>
      <c r="DI13" s="405"/>
      <c r="DJ13" s="41"/>
      <c r="DK13" s="41"/>
      <c r="DL13" s="41"/>
      <c r="DM13" s="41"/>
      <c r="DN13" s="41"/>
      <c r="DO13" s="41"/>
    </row>
    <row r="14" spans="1:119" ht="18.75" customHeight="1" thickBot="1">
      <c r="A14" s="42"/>
      <c r="B14" s="545"/>
      <c r="C14" s="546"/>
      <c r="D14" s="546"/>
      <c r="E14" s="546"/>
      <c r="F14" s="546"/>
      <c r="G14" s="546"/>
      <c r="H14" s="546"/>
      <c r="I14" s="546"/>
      <c r="J14" s="546"/>
      <c r="K14" s="547"/>
      <c r="L14" s="520" t="s">
        <v>85</v>
      </c>
      <c r="M14" s="537"/>
      <c r="N14" s="537"/>
      <c r="O14" s="537"/>
      <c r="P14" s="537"/>
      <c r="Q14" s="538"/>
      <c r="R14" s="530">
        <v>75408</v>
      </c>
      <c r="S14" s="531"/>
      <c r="T14" s="531"/>
      <c r="U14" s="531"/>
      <c r="V14" s="532"/>
      <c r="W14" s="533"/>
      <c r="X14" s="451"/>
      <c r="Y14" s="451"/>
      <c r="Z14" s="451"/>
      <c r="AA14" s="451"/>
      <c r="AB14" s="452"/>
      <c r="AC14" s="523">
        <v>1.5</v>
      </c>
      <c r="AD14" s="524"/>
      <c r="AE14" s="524"/>
      <c r="AF14" s="524"/>
      <c r="AG14" s="525"/>
      <c r="AH14" s="523">
        <v>1.6</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86</v>
      </c>
      <c r="CE14" s="440"/>
      <c r="CF14" s="440"/>
      <c r="CG14" s="440"/>
      <c r="CH14" s="440"/>
      <c r="CI14" s="440"/>
      <c r="CJ14" s="440"/>
      <c r="CK14" s="440"/>
      <c r="CL14" s="440"/>
      <c r="CM14" s="440"/>
      <c r="CN14" s="440"/>
      <c r="CO14" s="440"/>
      <c r="CP14" s="440"/>
      <c r="CQ14" s="440"/>
      <c r="CR14" s="440"/>
      <c r="CS14" s="441"/>
      <c r="CT14" s="534">
        <v>52.5</v>
      </c>
      <c r="CU14" s="535"/>
      <c r="CV14" s="535"/>
      <c r="CW14" s="535"/>
      <c r="CX14" s="535"/>
      <c r="CY14" s="535"/>
      <c r="CZ14" s="535"/>
      <c r="DA14" s="536"/>
      <c r="DB14" s="534">
        <v>46.7</v>
      </c>
      <c r="DC14" s="535"/>
      <c r="DD14" s="535"/>
      <c r="DE14" s="535"/>
      <c r="DF14" s="535"/>
      <c r="DG14" s="535"/>
      <c r="DH14" s="535"/>
      <c r="DI14" s="536"/>
      <c r="DJ14" s="41"/>
      <c r="DK14" s="41"/>
      <c r="DL14" s="41"/>
      <c r="DM14" s="41"/>
      <c r="DN14" s="41"/>
      <c r="DO14" s="41"/>
    </row>
    <row r="15" spans="1:119" ht="18.75" customHeight="1">
      <c r="A15" s="42"/>
      <c r="B15" s="545"/>
      <c r="C15" s="546"/>
      <c r="D15" s="546"/>
      <c r="E15" s="546"/>
      <c r="F15" s="546"/>
      <c r="G15" s="546"/>
      <c r="H15" s="546"/>
      <c r="I15" s="546"/>
      <c r="J15" s="546"/>
      <c r="K15" s="547"/>
      <c r="L15" s="52"/>
      <c r="M15" s="527" t="s">
        <v>79</v>
      </c>
      <c r="N15" s="528"/>
      <c r="O15" s="528"/>
      <c r="P15" s="528"/>
      <c r="Q15" s="529"/>
      <c r="R15" s="530">
        <v>74700</v>
      </c>
      <c r="S15" s="531"/>
      <c r="T15" s="531"/>
      <c r="U15" s="531"/>
      <c r="V15" s="532"/>
      <c r="W15" s="515" t="s">
        <v>87</v>
      </c>
      <c r="X15" s="448"/>
      <c r="Y15" s="448"/>
      <c r="Z15" s="448"/>
      <c r="AA15" s="448"/>
      <c r="AB15" s="449"/>
      <c r="AC15" s="409">
        <v>7890</v>
      </c>
      <c r="AD15" s="410"/>
      <c r="AE15" s="410"/>
      <c r="AF15" s="410"/>
      <c r="AG15" s="411"/>
      <c r="AH15" s="409">
        <v>7883</v>
      </c>
      <c r="AI15" s="410"/>
      <c r="AJ15" s="410"/>
      <c r="AK15" s="410"/>
      <c r="AL15" s="412"/>
      <c r="AM15" s="504"/>
      <c r="AN15" s="407"/>
      <c r="AO15" s="407"/>
      <c r="AP15" s="407"/>
      <c r="AQ15" s="407"/>
      <c r="AR15" s="407"/>
      <c r="AS15" s="407"/>
      <c r="AT15" s="408"/>
      <c r="AU15" s="484"/>
      <c r="AV15" s="485"/>
      <c r="AW15" s="485"/>
      <c r="AX15" s="485"/>
      <c r="AY15" s="425" t="s">
        <v>88</v>
      </c>
      <c r="AZ15" s="426"/>
      <c r="BA15" s="426"/>
      <c r="BB15" s="426"/>
      <c r="BC15" s="426"/>
      <c r="BD15" s="426"/>
      <c r="BE15" s="426"/>
      <c r="BF15" s="426"/>
      <c r="BG15" s="426"/>
      <c r="BH15" s="426"/>
      <c r="BI15" s="426"/>
      <c r="BJ15" s="426"/>
      <c r="BK15" s="426"/>
      <c r="BL15" s="426"/>
      <c r="BM15" s="427"/>
      <c r="BN15" s="428">
        <v>8718920</v>
      </c>
      <c r="BO15" s="429"/>
      <c r="BP15" s="429"/>
      <c r="BQ15" s="429"/>
      <c r="BR15" s="429"/>
      <c r="BS15" s="429"/>
      <c r="BT15" s="429"/>
      <c r="BU15" s="430"/>
      <c r="BV15" s="428">
        <v>8572226</v>
      </c>
      <c r="BW15" s="429"/>
      <c r="BX15" s="429"/>
      <c r="BY15" s="429"/>
      <c r="BZ15" s="429"/>
      <c r="CA15" s="429"/>
      <c r="CB15" s="429"/>
      <c r="CC15" s="430"/>
      <c r="CD15" s="517" t="s">
        <v>89</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45"/>
      <c r="C16" s="546"/>
      <c r="D16" s="546"/>
      <c r="E16" s="546"/>
      <c r="F16" s="546"/>
      <c r="G16" s="546"/>
      <c r="H16" s="546"/>
      <c r="I16" s="546"/>
      <c r="J16" s="546"/>
      <c r="K16" s="547"/>
      <c r="L16" s="520" t="s">
        <v>90</v>
      </c>
      <c r="M16" s="521"/>
      <c r="N16" s="521"/>
      <c r="O16" s="521"/>
      <c r="P16" s="521"/>
      <c r="Q16" s="522"/>
      <c r="R16" s="512" t="s">
        <v>91</v>
      </c>
      <c r="S16" s="513"/>
      <c r="T16" s="513"/>
      <c r="U16" s="513"/>
      <c r="V16" s="514"/>
      <c r="W16" s="533"/>
      <c r="X16" s="451"/>
      <c r="Y16" s="451"/>
      <c r="Z16" s="451"/>
      <c r="AA16" s="451"/>
      <c r="AB16" s="452"/>
      <c r="AC16" s="523">
        <v>23.3</v>
      </c>
      <c r="AD16" s="524"/>
      <c r="AE16" s="524"/>
      <c r="AF16" s="524"/>
      <c r="AG16" s="525"/>
      <c r="AH16" s="523">
        <v>23.1</v>
      </c>
      <c r="AI16" s="524"/>
      <c r="AJ16" s="524"/>
      <c r="AK16" s="524"/>
      <c r="AL16" s="526"/>
      <c r="AM16" s="504"/>
      <c r="AN16" s="407"/>
      <c r="AO16" s="407"/>
      <c r="AP16" s="407"/>
      <c r="AQ16" s="407"/>
      <c r="AR16" s="407"/>
      <c r="AS16" s="407"/>
      <c r="AT16" s="408"/>
      <c r="AU16" s="484"/>
      <c r="AV16" s="485"/>
      <c r="AW16" s="485"/>
      <c r="AX16" s="485"/>
      <c r="AY16" s="413" t="s">
        <v>92</v>
      </c>
      <c r="AZ16" s="414"/>
      <c r="BA16" s="414"/>
      <c r="BB16" s="414"/>
      <c r="BC16" s="414"/>
      <c r="BD16" s="414"/>
      <c r="BE16" s="414"/>
      <c r="BF16" s="414"/>
      <c r="BG16" s="414"/>
      <c r="BH16" s="414"/>
      <c r="BI16" s="414"/>
      <c r="BJ16" s="414"/>
      <c r="BK16" s="414"/>
      <c r="BL16" s="414"/>
      <c r="BM16" s="415"/>
      <c r="BN16" s="433">
        <v>10711956</v>
      </c>
      <c r="BO16" s="434"/>
      <c r="BP16" s="434"/>
      <c r="BQ16" s="434"/>
      <c r="BR16" s="434"/>
      <c r="BS16" s="434"/>
      <c r="BT16" s="434"/>
      <c r="BU16" s="435"/>
      <c r="BV16" s="433">
        <v>10403267</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c r="A17" s="42"/>
      <c r="B17" s="548"/>
      <c r="C17" s="549"/>
      <c r="D17" s="549"/>
      <c r="E17" s="549"/>
      <c r="F17" s="549"/>
      <c r="G17" s="549"/>
      <c r="H17" s="549"/>
      <c r="I17" s="549"/>
      <c r="J17" s="549"/>
      <c r="K17" s="550"/>
      <c r="L17" s="57"/>
      <c r="M17" s="509" t="s">
        <v>93</v>
      </c>
      <c r="N17" s="510"/>
      <c r="O17" s="510"/>
      <c r="P17" s="510"/>
      <c r="Q17" s="511"/>
      <c r="R17" s="512" t="s">
        <v>94</v>
      </c>
      <c r="S17" s="513"/>
      <c r="T17" s="513"/>
      <c r="U17" s="513"/>
      <c r="V17" s="514"/>
      <c r="W17" s="515" t="s">
        <v>95</v>
      </c>
      <c r="X17" s="448"/>
      <c r="Y17" s="448"/>
      <c r="Z17" s="448"/>
      <c r="AA17" s="448"/>
      <c r="AB17" s="449"/>
      <c r="AC17" s="409">
        <v>25516</v>
      </c>
      <c r="AD17" s="410"/>
      <c r="AE17" s="410"/>
      <c r="AF17" s="410"/>
      <c r="AG17" s="411"/>
      <c r="AH17" s="409">
        <v>25661</v>
      </c>
      <c r="AI17" s="410"/>
      <c r="AJ17" s="410"/>
      <c r="AK17" s="410"/>
      <c r="AL17" s="412"/>
      <c r="AM17" s="504"/>
      <c r="AN17" s="407"/>
      <c r="AO17" s="407"/>
      <c r="AP17" s="407"/>
      <c r="AQ17" s="407"/>
      <c r="AR17" s="407"/>
      <c r="AS17" s="407"/>
      <c r="AT17" s="408"/>
      <c r="AU17" s="484"/>
      <c r="AV17" s="485"/>
      <c r="AW17" s="485"/>
      <c r="AX17" s="485"/>
      <c r="AY17" s="413" t="s">
        <v>96</v>
      </c>
      <c r="AZ17" s="414"/>
      <c r="BA17" s="414"/>
      <c r="BB17" s="414"/>
      <c r="BC17" s="414"/>
      <c r="BD17" s="414"/>
      <c r="BE17" s="414"/>
      <c r="BF17" s="414"/>
      <c r="BG17" s="414"/>
      <c r="BH17" s="414"/>
      <c r="BI17" s="414"/>
      <c r="BJ17" s="414"/>
      <c r="BK17" s="414"/>
      <c r="BL17" s="414"/>
      <c r="BM17" s="415"/>
      <c r="BN17" s="433">
        <v>11146867</v>
      </c>
      <c r="BO17" s="434"/>
      <c r="BP17" s="434"/>
      <c r="BQ17" s="434"/>
      <c r="BR17" s="434"/>
      <c r="BS17" s="434"/>
      <c r="BT17" s="434"/>
      <c r="BU17" s="435"/>
      <c r="BV17" s="433">
        <v>10947087</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c r="A18" s="42"/>
      <c r="B18" s="486" t="s">
        <v>97</v>
      </c>
      <c r="C18" s="487"/>
      <c r="D18" s="487"/>
      <c r="E18" s="488"/>
      <c r="F18" s="488"/>
      <c r="G18" s="488"/>
      <c r="H18" s="488"/>
      <c r="I18" s="488"/>
      <c r="J18" s="488"/>
      <c r="K18" s="488"/>
      <c r="L18" s="505">
        <v>25.35</v>
      </c>
      <c r="M18" s="505"/>
      <c r="N18" s="505"/>
      <c r="O18" s="505"/>
      <c r="P18" s="505"/>
      <c r="Q18" s="505"/>
      <c r="R18" s="506"/>
      <c r="S18" s="506"/>
      <c r="T18" s="506"/>
      <c r="U18" s="506"/>
      <c r="V18" s="507"/>
      <c r="W18" s="500"/>
      <c r="X18" s="501"/>
      <c r="Y18" s="501"/>
      <c r="Z18" s="501"/>
      <c r="AA18" s="501"/>
      <c r="AB18" s="516"/>
      <c r="AC18" s="397">
        <v>75.2</v>
      </c>
      <c r="AD18" s="398"/>
      <c r="AE18" s="398"/>
      <c r="AF18" s="398"/>
      <c r="AG18" s="508"/>
      <c r="AH18" s="397">
        <v>75.3</v>
      </c>
      <c r="AI18" s="398"/>
      <c r="AJ18" s="398"/>
      <c r="AK18" s="398"/>
      <c r="AL18" s="399"/>
      <c r="AM18" s="504"/>
      <c r="AN18" s="407"/>
      <c r="AO18" s="407"/>
      <c r="AP18" s="407"/>
      <c r="AQ18" s="407"/>
      <c r="AR18" s="407"/>
      <c r="AS18" s="407"/>
      <c r="AT18" s="408"/>
      <c r="AU18" s="484"/>
      <c r="AV18" s="485"/>
      <c r="AW18" s="485"/>
      <c r="AX18" s="485"/>
      <c r="AY18" s="413" t="s">
        <v>98</v>
      </c>
      <c r="AZ18" s="414"/>
      <c r="BA18" s="414"/>
      <c r="BB18" s="414"/>
      <c r="BC18" s="414"/>
      <c r="BD18" s="414"/>
      <c r="BE18" s="414"/>
      <c r="BF18" s="414"/>
      <c r="BG18" s="414"/>
      <c r="BH18" s="414"/>
      <c r="BI18" s="414"/>
      <c r="BJ18" s="414"/>
      <c r="BK18" s="414"/>
      <c r="BL18" s="414"/>
      <c r="BM18" s="415"/>
      <c r="BN18" s="433">
        <v>13794276</v>
      </c>
      <c r="BO18" s="434"/>
      <c r="BP18" s="434"/>
      <c r="BQ18" s="434"/>
      <c r="BR18" s="434"/>
      <c r="BS18" s="434"/>
      <c r="BT18" s="434"/>
      <c r="BU18" s="435"/>
      <c r="BV18" s="433">
        <v>13758627</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c r="A19" s="42"/>
      <c r="B19" s="486" t="s">
        <v>99</v>
      </c>
      <c r="C19" s="487"/>
      <c r="D19" s="487"/>
      <c r="E19" s="488"/>
      <c r="F19" s="488"/>
      <c r="G19" s="488"/>
      <c r="H19" s="488"/>
      <c r="I19" s="488"/>
      <c r="J19" s="488"/>
      <c r="K19" s="488"/>
      <c r="L19" s="489">
        <v>2917</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100</v>
      </c>
      <c r="AZ19" s="414"/>
      <c r="BA19" s="414"/>
      <c r="BB19" s="414"/>
      <c r="BC19" s="414"/>
      <c r="BD19" s="414"/>
      <c r="BE19" s="414"/>
      <c r="BF19" s="414"/>
      <c r="BG19" s="414"/>
      <c r="BH19" s="414"/>
      <c r="BI19" s="414"/>
      <c r="BJ19" s="414"/>
      <c r="BK19" s="414"/>
      <c r="BL19" s="414"/>
      <c r="BM19" s="415"/>
      <c r="BN19" s="433">
        <v>16967187</v>
      </c>
      <c r="BO19" s="434"/>
      <c r="BP19" s="434"/>
      <c r="BQ19" s="434"/>
      <c r="BR19" s="434"/>
      <c r="BS19" s="434"/>
      <c r="BT19" s="434"/>
      <c r="BU19" s="435"/>
      <c r="BV19" s="433">
        <v>15762145</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c r="A20" s="42"/>
      <c r="B20" s="486" t="s">
        <v>101</v>
      </c>
      <c r="C20" s="487"/>
      <c r="D20" s="487"/>
      <c r="E20" s="488"/>
      <c r="F20" s="488"/>
      <c r="G20" s="488"/>
      <c r="H20" s="488"/>
      <c r="I20" s="488"/>
      <c r="J20" s="488"/>
      <c r="K20" s="488"/>
      <c r="L20" s="489">
        <v>28685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c r="A21" s="42"/>
      <c r="B21" s="464" t="s">
        <v>102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c r="A22" s="42"/>
      <c r="B22" s="467" t="s">
        <v>103</v>
      </c>
      <c r="C22" s="468"/>
      <c r="D22" s="469"/>
      <c r="E22" s="476" t="s">
        <v>26</v>
      </c>
      <c r="F22" s="448"/>
      <c r="G22" s="448"/>
      <c r="H22" s="448"/>
      <c r="I22" s="448"/>
      <c r="J22" s="448"/>
      <c r="K22" s="449"/>
      <c r="L22" s="476" t="s">
        <v>104</v>
      </c>
      <c r="M22" s="448"/>
      <c r="N22" s="448"/>
      <c r="O22" s="448"/>
      <c r="P22" s="449"/>
      <c r="Q22" s="458" t="s">
        <v>105</v>
      </c>
      <c r="R22" s="459"/>
      <c r="S22" s="459"/>
      <c r="T22" s="459"/>
      <c r="U22" s="459"/>
      <c r="V22" s="477"/>
      <c r="W22" s="479" t="s">
        <v>106</v>
      </c>
      <c r="X22" s="468"/>
      <c r="Y22" s="469"/>
      <c r="Z22" s="476" t="s">
        <v>26</v>
      </c>
      <c r="AA22" s="448"/>
      <c r="AB22" s="448"/>
      <c r="AC22" s="448"/>
      <c r="AD22" s="448"/>
      <c r="AE22" s="448"/>
      <c r="AF22" s="448"/>
      <c r="AG22" s="449"/>
      <c r="AH22" s="447" t="s">
        <v>107</v>
      </c>
      <c r="AI22" s="448"/>
      <c r="AJ22" s="448"/>
      <c r="AK22" s="448"/>
      <c r="AL22" s="449"/>
      <c r="AM22" s="447" t="s">
        <v>108</v>
      </c>
      <c r="AN22" s="453"/>
      <c r="AO22" s="453"/>
      <c r="AP22" s="453"/>
      <c r="AQ22" s="453"/>
      <c r="AR22" s="454"/>
      <c r="AS22" s="458" t="s">
        <v>105</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109</v>
      </c>
      <c r="AZ23" s="426"/>
      <c r="BA23" s="426"/>
      <c r="BB23" s="426"/>
      <c r="BC23" s="426"/>
      <c r="BD23" s="426"/>
      <c r="BE23" s="426"/>
      <c r="BF23" s="426"/>
      <c r="BG23" s="426"/>
      <c r="BH23" s="426"/>
      <c r="BI23" s="426"/>
      <c r="BJ23" s="426"/>
      <c r="BK23" s="426"/>
      <c r="BL23" s="426"/>
      <c r="BM23" s="427"/>
      <c r="BN23" s="433">
        <v>25566111</v>
      </c>
      <c r="BO23" s="434"/>
      <c r="BP23" s="434"/>
      <c r="BQ23" s="434"/>
      <c r="BR23" s="434"/>
      <c r="BS23" s="434"/>
      <c r="BT23" s="434"/>
      <c r="BU23" s="435"/>
      <c r="BV23" s="433">
        <v>25102618</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c r="A24" s="42"/>
      <c r="B24" s="470"/>
      <c r="C24" s="471"/>
      <c r="D24" s="472"/>
      <c r="E24" s="406" t="s">
        <v>110</v>
      </c>
      <c r="F24" s="407"/>
      <c r="G24" s="407"/>
      <c r="H24" s="407"/>
      <c r="I24" s="407"/>
      <c r="J24" s="407"/>
      <c r="K24" s="408"/>
      <c r="L24" s="409">
        <v>1</v>
      </c>
      <c r="M24" s="410"/>
      <c r="N24" s="410"/>
      <c r="O24" s="410"/>
      <c r="P24" s="411"/>
      <c r="Q24" s="409">
        <v>9020</v>
      </c>
      <c r="R24" s="410"/>
      <c r="S24" s="410"/>
      <c r="T24" s="410"/>
      <c r="U24" s="410"/>
      <c r="V24" s="411"/>
      <c r="W24" s="480"/>
      <c r="X24" s="471"/>
      <c r="Y24" s="472"/>
      <c r="Z24" s="406" t="s">
        <v>111</v>
      </c>
      <c r="AA24" s="407"/>
      <c r="AB24" s="407"/>
      <c r="AC24" s="407"/>
      <c r="AD24" s="407"/>
      <c r="AE24" s="407"/>
      <c r="AF24" s="407"/>
      <c r="AG24" s="408"/>
      <c r="AH24" s="409">
        <v>409</v>
      </c>
      <c r="AI24" s="410"/>
      <c r="AJ24" s="410"/>
      <c r="AK24" s="410"/>
      <c r="AL24" s="411"/>
      <c r="AM24" s="409">
        <v>1254812</v>
      </c>
      <c r="AN24" s="410"/>
      <c r="AO24" s="410"/>
      <c r="AP24" s="410"/>
      <c r="AQ24" s="410"/>
      <c r="AR24" s="411"/>
      <c r="AS24" s="409">
        <v>3068</v>
      </c>
      <c r="AT24" s="410"/>
      <c r="AU24" s="410"/>
      <c r="AV24" s="410"/>
      <c r="AW24" s="410"/>
      <c r="AX24" s="412"/>
      <c r="AY24" s="400" t="s">
        <v>112</v>
      </c>
      <c r="AZ24" s="401"/>
      <c r="BA24" s="401"/>
      <c r="BB24" s="401"/>
      <c r="BC24" s="401"/>
      <c r="BD24" s="401"/>
      <c r="BE24" s="401"/>
      <c r="BF24" s="401"/>
      <c r="BG24" s="401"/>
      <c r="BH24" s="401"/>
      <c r="BI24" s="401"/>
      <c r="BJ24" s="401"/>
      <c r="BK24" s="401"/>
      <c r="BL24" s="401"/>
      <c r="BM24" s="402"/>
      <c r="BN24" s="433">
        <v>15865457</v>
      </c>
      <c r="BO24" s="434"/>
      <c r="BP24" s="434"/>
      <c r="BQ24" s="434"/>
      <c r="BR24" s="434"/>
      <c r="BS24" s="434"/>
      <c r="BT24" s="434"/>
      <c r="BU24" s="435"/>
      <c r="BV24" s="433">
        <v>15035432</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c r="A25" s="42"/>
      <c r="B25" s="470"/>
      <c r="C25" s="471"/>
      <c r="D25" s="472"/>
      <c r="E25" s="406" t="s">
        <v>113</v>
      </c>
      <c r="F25" s="407"/>
      <c r="G25" s="407"/>
      <c r="H25" s="407"/>
      <c r="I25" s="407"/>
      <c r="J25" s="407"/>
      <c r="K25" s="408"/>
      <c r="L25" s="409">
        <v>1</v>
      </c>
      <c r="M25" s="410"/>
      <c r="N25" s="410"/>
      <c r="O25" s="410"/>
      <c r="P25" s="411"/>
      <c r="Q25" s="409">
        <v>7700</v>
      </c>
      <c r="R25" s="410"/>
      <c r="S25" s="410"/>
      <c r="T25" s="410"/>
      <c r="U25" s="410"/>
      <c r="V25" s="411"/>
      <c r="W25" s="480"/>
      <c r="X25" s="471"/>
      <c r="Y25" s="472"/>
      <c r="Z25" s="406" t="s">
        <v>114</v>
      </c>
      <c r="AA25" s="407"/>
      <c r="AB25" s="407"/>
      <c r="AC25" s="407"/>
      <c r="AD25" s="407"/>
      <c r="AE25" s="407"/>
      <c r="AF25" s="407"/>
      <c r="AG25" s="408"/>
      <c r="AH25" s="409" t="s">
        <v>115</v>
      </c>
      <c r="AI25" s="410"/>
      <c r="AJ25" s="410"/>
      <c r="AK25" s="410"/>
      <c r="AL25" s="411"/>
      <c r="AM25" s="409" t="s">
        <v>115</v>
      </c>
      <c r="AN25" s="410"/>
      <c r="AO25" s="410"/>
      <c r="AP25" s="410"/>
      <c r="AQ25" s="410"/>
      <c r="AR25" s="411"/>
      <c r="AS25" s="409" t="s">
        <v>115</v>
      </c>
      <c r="AT25" s="410"/>
      <c r="AU25" s="410"/>
      <c r="AV25" s="410"/>
      <c r="AW25" s="410"/>
      <c r="AX25" s="412"/>
      <c r="AY25" s="425" t="s">
        <v>116</v>
      </c>
      <c r="AZ25" s="426"/>
      <c r="BA25" s="426"/>
      <c r="BB25" s="426"/>
      <c r="BC25" s="426"/>
      <c r="BD25" s="426"/>
      <c r="BE25" s="426"/>
      <c r="BF25" s="426"/>
      <c r="BG25" s="426"/>
      <c r="BH25" s="426"/>
      <c r="BI25" s="426"/>
      <c r="BJ25" s="426"/>
      <c r="BK25" s="426"/>
      <c r="BL25" s="426"/>
      <c r="BM25" s="427"/>
      <c r="BN25" s="428">
        <v>5568577</v>
      </c>
      <c r="BO25" s="429"/>
      <c r="BP25" s="429"/>
      <c r="BQ25" s="429"/>
      <c r="BR25" s="429"/>
      <c r="BS25" s="429"/>
      <c r="BT25" s="429"/>
      <c r="BU25" s="430"/>
      <c r="BV25" s="428">
        <v>5940838</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c r="A26" s="42"/>
      <c r="B26" s="470"/>
      <c r="C26" s="471"/>
      <c r="D26" s="472"/>
      <c r="E26" s="406" t="s">
        <v>117</v>
      </c>
      <c r="F26" s="407"/>
      <c r="G26" s="407"/>
      <c r="H26" s="407"/>
      <c r="I26" s="407"/>
      <c r="J26" s="407"/>
      <c r="K26" s="408"/>
      <c r="L26" s="409">
        <v>1</v>
      </c>
      <c r="M26" s="410"/>
      <c r="N26" s="410"/>
      <c r="O26" s="410"/>
      <c r="P26" s="411"/>
      <c r="Q26" s="409">
        <v>7140</v>
      </c>
      <c r="R26" s="410"/>
      <c r="S26" s="410"/>
      <c r="T26" s="410"/>
      <c r="U26" s="410"/>
      <c r="V26" s="411"/>
      <c r="W26" s="480"/>
      <c r="X26" s="471"/>
      <c r="Y26" s="472"/>
      <c r="Z26" s="406" t="s">
        <v>118</v>
      </c>
      <c r="AA26" s="445"/>
      <c r="AB26" s="445"/>
      <c r="AC26" s="445"/>
      <c r="AD26" s="445"/>
      <c r="AE26" s="445"/>
      <c r="AF26" s="445"/>
      <c r="AG26" s="446"/>
      <c r="AH26" s="409">
        <v>11</v>
      </c>
      <c r="AI26" s="410"/>
      <c r="AJ26" s="410"/>
      <c r="AK26" s="410"/>
      <c r="AL26" s="411"/>
      <c r="AM26" s="409">
        <v>36641</v>
      </c>
      <c r="AN26" s="410"/>
      <c r="AO26" s="410"/>
      <c r="AP26" s="410"/>
      <c r="AQ26" s="410"/>
      <c r="AR26" s="411"/>
      <c r="AS26" s="409">
        <v>3331</v>
      </c>
      <c r="AT26" s="410"/>
      <c r="AU26" s="410"/>
      <c r="AV26" s="410"/>
      <c r="AW26" s="410"/>
      <c r="AX26" s="412"/>
      <c r="AY26" s="442" t="s">
        <v>119</v>
      </c>
      <c r="AZ26" s="443"/>
      <c r="BA26" s="443"/>
      <c r="BB26" s="443"/>
      <c r="BC26" s="443"/>
      <c r="BD26" s="443"/>
      <c r="BE26" s="443"/>
      <c r="BF26" s="443"/>
      <c r="BG26" s="443"/>
      <c r="BH26" s="443"/>
      <c r="BI26" s="443"/>
      <c r="BJ26" s="443"/>
      <c r="BK26" s="443"/>
      <c r="BL26" s="443"/>
      <c r="BM26" s="444"/>
      <c r="BN26" s="433" t="s">
        <v>115</v>
      </c>
      <c r="BO26" s="434"/>
      <c r="BP26" s="434"/>
      <c r="BQ26" s="434"/>
      <c r="BR26" s="434"/>
      <c r="BS26" s="434"/>
      <c r="BT26" s="434"/>
      <c r="BU26" s="435"/>
      <c r="BV26" s="433" t="s">
        <v>115</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c r="A27" s="42"/>
      <c r="B27" s="470"/>
      <c r="C27" s="471"/>
      <c r="D27" s="472"/>
      <c r="E27" s="406" t="s">
        <v>120</v>
      </c>
      <c r="F27" s="407"/>
      <c r="G27" s="407"/>
      <c r="H27" s="407"/>
      <c r="I27" s="407"/>
      <c r="J27" s="407"/>
      <c r="K27" s="408"/>
      <c r="L27" s="409">
        <v>1</v>
      </c>
      <c r="M27" s="410"/>
      <c r="N27" s="410"/>
      <c r="O27" s="410"/>
      <c r="P27" s="411"/>
      <c r="Q27" s="409">
        <v>4370</v>
      </c>
      <c r="R27" s="410"/>
      <c r="S27" s="410"/>
      <c r="T27" s="410"/>
      <c r="U27" s="410"/>
      <c r="V27" s="411"/>
      <c r="W27" s="480"/>
      <c r="X27" s="471"/>
      <c r="Y27" s="472"/>
      <c r="Z27" s="406" t="s">
        <v>121</v>
      </c>
      <c r="AA27" s="407"/>
      <c r="AB27" s="407"/>
      <c r="AC27" s="407"/>
      <c r="AD27" s="407"/>
      <c r="AE27" s="407"/>
      <c r="AF27" s="407"/>
      <c r="AG27" s="408"/>
      <c r="AH27" s="409">
        <v>11</v>
      </c>
      <c r="AI27" s="410"/>
      <c r="AJ27" s="410"/>
      <c r="AK27" s="410"/>
      <c r="AL27" s="411"/>
      <c r="AM27" s="409">
        <v>45023</v>
      </c>
      <c r="AN27" s="410"/>
      <c r="AO27" s="410"/>
      <c r="AP27" s="410"/>
      <c r="AQ27" s="410"/>
      <c r="AR27" s="411"/>
      <c r="AS27" s="409">
        <v>4093</v>
      </c>
      <c r="AT27" s="410"/>
      <c r="AU27" s="410"/>
      <c r="AV27" s="410"/>
      <c r="AW27" s="410"/>
      <c r="AX27" s="412"/>
      <c r="AY27" s="439" t="s">
        <v>122</v>
      </c>
      <c r="AZ27" s="440"/>
      <c r="BA27" s="440"/>
      <c r="BB27" s="440"/>
      <c r="BC27" s="440"/>
      <c r="BD27" s="440"/>
      <c r="BE27" s="440"/>
      <c r="BF27" s="440"/>
      <c r="BG27" s="440"/>
      <c r="BH27" s="440"/>
      <c r="BI27" s="440"/>
      <c r="BJ27" s="440"/>
      <c r="BK27" s="440"/>
      <c r="BL27" s="440"/>
      <c r="BM27" s="441"/>
      <c r="BN27" s="436" t="s">
        <v>115</v>
      </c>
      <c r="BO27" s="437"/>
      <c r="BP27" s="437"/>
      <c r="BQ27" s="437"/>
      <c r="BR27" s="437"/>
      <c r="BS27" s="437"/>
      <c r="BT27" s="437"/>
      <c r="BU27" s="438"/>
      <c r="BV27" s="436" t="s">
        <v>115</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c r="A28" s="42"/>
      <c r="B28" s="470"/>
      <c r="C28" s="471"/>
      <c r="D28" s="472"/>
      <c r="E28" s="406" t="s">
        <v>123</v>
      </c>
      <c r="F28" s="407"/>
      <c r="G28" s="407"/>
      <c r="H28" s="407"/>
      <c r="I28" s="407"/>
      <c r="J28" s="407"/>
      <c r="K28" s="408"/>
      <c r="L28" s="409">
        <v>1</v>
      </c>
      <c r="M28" s="410"/>
      <c r="N28" s="410"/>
      <c r="O28" s="410"/>
      <c r="P28" s="411"/>
      <c r="Q28" s="409">
        <v>3840</v>
      </c>
      <c r="R28" s="410"/>
      <c r="S28" s="410"/>
      <c r="T28" s="410"/>
      <c r="U28" s="410"/>
      <c r="V28" s="411"/>
      <c r="W28" s="480"/>
      <c r="X28" s="471"/>
      <c r="Y28" s="472"/>
      <c r="Z28" s="406" t="s">
        <v>124</v>
      </c>
      <c r="AA28" s="407"/>
      <c r="AB28" s="407"/>
      <c r="AC28" s="407"/>
      <c r="AD28" s="407"/>
      <c r="AE28" s="407"/>
      <c r="AF28" s="407"/>
      <c r="AG28" s="408"/>
      <c r="AH28" s="409" t="s">
        <v>115</v>
      </c>
      <c r="AI28" s="410"/>
      <c r="AJ28" s="410"/>
      <c r="AK28" s="410"/>
      <c r="AL28" s="411"/>
      <c r="AM28" s="409" t="s">
        <v>115</v>
      </c>
      <c r="AN28" s="410"/>
      <c r="AO28" s="410"/>
      <c r="AP28" s="410"/>
      <c r="AQ28" s="410"/>
      <c r="AR28" s="411"/>
      <c r="AS28" s="409" t="s">
        <v>115</v>
      </c>
      <c r="AT28" s="410"/>
      <c r="AU28" s="410"/>
      <c r="AV28" s="410"/>
      <c r="AW28" s="410"/>
      <c r="AX28" s="412"/>
      <c r="AY28" s="416" t="s">
        <v>125</v>
      </c>
      <c r="AZ28" s="417"/>
      <c r="BA28" s="417"/>
      <c r="BB28" s="418"/>
      <c r="BC28" s="425" t="s">
        <v>126</v>
      </c>
      <c r="BD28" s="426"/>
      <c r="BE28" s="426"/>
      <c r="BF28" s="426"/>
      <c r="BG28" s="426"/>
      <c r="BH28" s="426"/>
      <c r="BI28" s="426"/>
      <c r="BJ28" s="426"/>
      <c r="BK28" s="426"/>
      <c r="BL28" s="426"/>
      <c r="BM28" s="427"/>
      <c r="BN28" s="428">
        <v>795548</v>
      </c>
      <c r="BO28" s="429"/>
      <c r="BP28" s="429"/>
      <c r="BQ28" s="429"/>
      <c r="BR28" s="429"/>
      <c r="BS28" s="429"/>
      <c r="BT28" s="429"/>
      <c r="BU28" s="430"/>
      <c r="BV28" s="428">
        <v>1407762</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c r="A29" s="42"/>
      <c r="B29" s="470"/>
      <c r="C29" s="471"/>
      <c r="D29" s="472"/>
      <c r="E29" s="406" t="s">
        <v>127</v>
      </c>
      <c r="F29" s="407"/>
      <c r="G29" s="407"/>
      <c r="H29" s="407"/>
      <c r="I29" s="407"/>
      <c r="J29" s="407"/>
      <c r="K29" s="408"/>
      <c r="L29" s="409">
        <v>17</v>
      </c>
      <c r="M29" s="410"/>
      <c r="N29" s="410"/>
      <c r="O29" s="410"/>
      <c r="P29" s="411"/>
      <c r="Q29" s="409">
        <v>3580</v>
      </c>
      <c r="R29" s="410"/>
      <c r="S29" s="410"/>
      <c r="T29" s="410"/>
      <c r="U29" s="410"/>
      <c r="V29" s="411"/>
      <c r="W29" s="481"/>
      <c r="X29" s="482"/>
      <c r="Y29" s="483"/>
      <c r="Z29" s="406" t="s">
        <v>128</v>
      </c>
      <c r="AA29" s="407"/>
      <c r="AB29" s="407"/>
      <c r="AC29" s="407"/>
      <c r="AD29" s="407"/>
      <c r="AE29" s="407"/>
      <c r="AF29" s="407"/>
      <c r="AG29" s="408"/>
      <c r="AH29" s="409">
        <v>420</v>
      </c>
      <c r="AI29" s="410"/>
      <c r="AJ29" s="410"/>
      <c r="AK29" s="410"/>
      <c r="AL29" s="411"/>
      <c r="AM29" s="409">
        <v>1299835</v>
      </c>
      <c r="AN29" s="410"/>
      <c r="AO29" s="410"/>
      <c r="AP29" s="410"/>
      <c r="AQ29" s="410"/>
      <c r="AR29" s="411"/>
      <c r="AS29" s="409">
        <v>3095</v>
      </c>
      <c r="AT29" s="410"/>
      <c r="AU29" s="410"/>
      <c r="AV29" s="410"/>
      <c r="AW29" s="410"/>
      <c r="AX29" s="412"/>
      <c r="AY29" s="419"/>
      <c r="AZ29" s="420"/>
      <c r="BA29" s="420"/>
      <c r="BB29" s="421"/>
      <c r="BC29" s="413" t="s">
        <v>129</v>
      </c>
      <c r="BD29" s="414"/>
      <c r="BE29" s="414"/>
      <c r="BF29" s="414"/>
      <c r="BG29" s="414"/>
      <c r="BH29" s="414"/>
      <c r="BI29" s="414"/>
      <c r="BJ29" s="414"/>
      <c r="BK29" s="414"/>
      <c r="BL29" s="414"/>
      <c r="BM29" s="415"/>
      <c r="BN29" s="433">
        <v>99587</v>
      </c>
      <c r="BO29" s="434"/>
      <c r="BP29" s="434"/>
      <c r="BQ29" s="434"/>
      <c r="BR29" s="434"/>
      <c r="BS29" s="434"/>
      <c r="BT29" s="434"/>
      <c r="BU29" s="435"/>
      <c r="BV29" s="433" t="s">
        <v>115</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130</v>
      </c>
      <c r="X30" s="395"/>
      <c r="Y30" s="395"/>
      <c r="Z30" s="395"/>
      <c r="AA30" s="395"/>
      <c r="AB30" s="395"/>
      <c r="AC30" s="395"/>
      <c r="AD30" s="395"/>
      <c r="AE30" s="395"/>
      <c r="AF30" s="395"/>
      <c r="AG30" s="396"/>
      <c r="AH30" s="397">
        <v>100.7</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131</v>
      </c>
      <c r="BD30" s="401"/>
      <c r="BE30" s="401"/>
      <c r="BF30" s="401"/>
      <c r="BG30" s="401"/>
      <c r="BH30" s="401"/>
      <c r="BI30" s="401"/>
      <c r="BJ30" s="401"/>
      <c r="BK30" s="401"/>
      <c r="BL30" s="401"/>
      <c r="BM30" s="402"/>
      <c r="BN30" s="436">
        <v>1015570</v>
      </c>
      <c r="BO30" s="437"/>
      <c r="BP30" s="437"/>
      <c r="BQ30" s="437"/>
      <c r="BR30" s="437"/>
      <c r="BS30" s="437"/>
      <c r="BT30" s="437"/>
      <c r="BU30" s="438"/>
      <c r="BV30" s="436">
        <v>1015564</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87" t="s">
        <v>138</v>
      </c>
      <c r="D33" s="387"/>
      <c r="E33" s="386" t="s">
        <v>139</v>
      </c>
      <c r="F33" s="386"/>
      <c r="G33" s="386"/>
      <c r="H33" s="386"/>
      <c r="I33" s="386"/>
      <c r="J33" s="386"/>
      <c r="K33" s="386"/>
      <c r="L33" s="386"/>
      <c r="M33" s="386"/>
      <c r="N33" s="386"/>
      <c r="O33" s="386"/>
      <c r="P33" s="386"/>
      <c r="Q33" s="386"/>
      <c r="R33" s="386"/>
      <c r="S33" s="386"/>
      <c r="T33" s="71"/>
      <c r="U33" s="387" t="s">
        <v>138</v>
      </c>
      <c r="V33" s="387"/>
      <c r="W33" s="386" t="s">
        <v>139</v>
      </c>
      <c r="X33" s="386"/>
      <c r="Y33" s="386"/>
      <c r="Z33" s="386"/>
      <c r="AA33" s="386"/>
      <c r="AB33" s="386"/>
      <c r="AC33" s="386"/>
      <c r="AD33" s="386"/>
      <c r="AE33" s="386"/>
      <c r="AF33" s="386"/>
      <c r="AG33" s="386"/>
      <c r="AH33" s="386"/>
      <c r="AI33" s="386"/>
      <c r="AJ33" s="386"/>
      <c r="AK33" s="386"/>
      <c r="AL33" s="71"/>
      <c r="AM33" s="387" t="s">
        <v>138</v>
      </c>
      <c r="AN33" s="387"/>
      <c r="AO33" s="386" t="s">
        <v>139</v>
      </c>
      <c r="AP33" s="386"/>
      <c r="AQ33" s="386"/>
      <c r="AR33" s="386"/>
      <c r="AS33" s="386"/>
      <c r="AT33" s="386"/>
      <c r="AU33" s="386"/>
      <c r="AV33" s="386"/>
      <c r="AW33" s="386"/>
      <c r="AX33" s="386"/>
      <c r="AY33" s="386"/>
      <c r="AZ33" s="386"/>
      <c r="BA33" s="386"/>
      <c r="BB33" s="386"/>
      <c r="BC33" s="386"/>
      <c r="BD33" s="72"/>
      <c r="BE33" s="386" t="s">
        <v>140</v>
      </c>
      <c r="BF33" s="386"/>
      <c r="BG33" s="386" t="s">
        <v>141</v>
      </c>
      <c r="BH33" s="386"/>
      <c r="BI33" s="386"/>
      <c r="BJ33" s="386"/>
      <c r="BK33" s="386"/>
      <c r="BL33" s="386"/>
      <c r="BM33" s="386"/>
      <c r="BN33" s="386"/>
      <c r="BO33" s="386"/>
      <c r="BP33" s="386"/>
      <c r="BQ33" s="386"/>
      <c r="BR33" s="386"/>
      <c r="BS33" s="386"/>
      <c r="BT33" s="386"/>
      <c r="BU33" s="386"/>
      <c r="BV33" s="72"/>
      <c r="BW33" s="387" t="s">
        <v>140</v>
      </c>
      <c r="BX33" s="387"/>
      <c r="BY33" s="386" t="s">
        <v>142</v>
      </c>
      <c r="BZ33" s="386"/>
      <c r="CA33" s="386"/>
      <c r="CB33" s="386"/>
      <c r="CC33" s="386"/>
      <c r="CD33" s="386"/>
      <c r="CE33" s="386"/>
      <c r="CF33" s="386"/>
      <c r="CG33" s="386"/>
      <c r="CH33" s="386"/>
      <c r="CI33" s="386"/>
      <c r="CJ33" s="386"/>
      <c r="CK33" s="386"/>
      <c r="CL33" s="386"/>
      <c r="CM33" s="386"/>
      <c r="CN33" s="71"/>
      <c r="CO33" s="387" t="s">
        <v>138</v>
      </c>
      <c r="CP33" s="387"/>
      <c r="CQ33" s="386" t="s">
        <v>143</v>
      </c>
      <c r="CR33" s="386"/>
      <c r="CS33" s="386"/>
      <c r="CT33" s="386"/>
      <c r="CU33" s="386"/>
      <c r="CV33" s="386"/>
      <c r="CW33" s="386"/>
      <c r="CX33" s="386"/>
      <c r="CY33" s="386"/>
      <c r="CZ33" s="386"/>
      <c r="DA33" s="386"/>
      <c r="DB33" s="386"/>
      <c r="DC33" s="386"/>
      <c r="DD33" s="386"/>
      <c r="DE33" s="386"/>
      <c r="DF33" s="71"/>
      <c r="DG33" s="385" t="s">
        <v>144</v>
      </c>
      <c r="DH33" s="385"/>
      <c r="DI33" s="73"/>
      <c r="DJ33" s="41"/>
      <c r="DK33" s="41"/>
      <c r="DL33" s="41"/>
      <c r="DM33" s="41"/>
      <c r="DN33" s="41"/>
      <c r="DO33" s="41"/>
    </row>
    <row r="34" spans="1:119" ht="32.25" customHeight="1">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69"/>
      <c r="AM34" s="383">
        <f>IF(AO34="","",MAX(C34:D43,U34:V43)+1)</f>
        <v>5</v>
      </c>
      <c r="AN34" s="383"/>
      <c r="AO34" s="384" t="str">
        <f>IF('各会計、関係団体の財政状況及び健全化判断比率'!B31="","",'各会計、関係団体の財政状況及び健全化判断比率'!B31)</f>
        <v>公共下水道事業会計</v>
      </c>
      <c r="AP34" s="384"/>
      <c r="AQ34" s="384"/>
      <c r="AR34" s="384"/>
      <c r="AS34" s="384"/>
      <c r="AT34" s="384"/>
      <c r="AU34" s="384"/>
      <c r="AV34" s="384"/>
      <c r="AW34" s="384"/>
      <c r="AX34" s="384"/>
      <c r="AY34" s="384"/>
      <c r="AZ34" s="384"/>
      <c r="BA34" s="384"/>
      <c r="BB34" s="384"/>
      <c r="BC34" s="384"/>
      <c r="BD34" s="69"/>
      <c r="BE34" s="383" t="str">
        <f>IF(BG34="","",MAX(C34:D43,U34:V43,AM34:AN43)+1)</f>
        <v/>
      </c>
      <c r="BF34" s="383"/>
      <c r="BG34" s="384"/>
      <c r="BH34" s="384"/>
      <c r="BI34" s="384"/>
      <c r="BJ34" s="384"/>
      <c r="BK34" s="384"/>
      <c r="BL34" s="384"/>
      <c r="BM34" s="384"/>
      <c r="BN34" s="384"/>
      <c r="BO34" s="384"/>
      <c r="BP34" s="384"/>
      <c r="BQ34" s="384"/>
      <c r="BR34" s="384"/>
      <c r="BS34" s="384"/>
      <c r="BT34" s="384"/>
      <c r="BU34" s="384"/>
      <c r="BV34" s="69"/>
      <c r="BW34" s="383">
        <f>IF(BY34="","",MAX(C34:D43,U34:V43,AM34:AN43,BE34:BF43)+1)</f>
        <v>6</v>
      </c>
      <c r="BX34" s="383"/>
      <c r="BY34" s="384" t="str">
        <f>IF('各会計、関係団体の財政状況及び健全化判断比率'!B68="","",'各会計、関係団体の財政状況及び健全化判断比率'!B68)</f>
        <v>埼玉県後期高齢者医療広域連合</v>
      </c>
      <c r="BZ34" s="384"/>
      <c r="CA34" s="384"/>
      <c r="CB34" s="384"/>
      <c r="CC34" s="384"/>
      <c r="CD34" s="384"/>
      <c r="CE34" s="384"/>
      <c r="CF34" s="384"/>
      <c r="CG34" s="384"/>
      <c r="CH34" s="384"/>
      <c r="CI34" s="384"/>
      <c r="CJ34" s="384"/>
      <c r="CK34" s="384"/>
      <c r="CL34" s="384"/>
      <c r="CM34" s="384"/>
      <c r="CN34" s="69"/>
      <c r="CO34" s="383">
        <f>IF(CQ34="","",MAX(C34:D43,U34:V43,AM34:AN43,BE34:BF43,BW34:BX43)+1)</f>
        <v>16</v>
      </c>
      <c r="CP34" s="383"/>
      <c r="CQ34" s="384" t="str">
        <f>IF('各会計、関係団体の財政状況及び健全化判断比率'!BS7="","",'各会計、関係団体の財政状況及び健全化判断比率'!BS7)</f>
        <v>桶川市施設管理公社</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c r="A35" s="42"/>
      <c r="B35" s="68"/>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69"/>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69"/>
      <c r="AM35" s="383" t="str">
        <f t="shared" ref="AM35:AM43" si="0">IF(AO35="","",AM34+1)</f>
        <v/>
      </c>
      <c r="AN35" s="383"/>
      <c r="AO35" s="384"/>
      <c r="AP35" s="384"/>
      <c r="AQ35" s="384"/>
      <c r="AR35" s="384"/>
      <c r="AS35" s="384"/>
      <c r="AT35" s="384"/>
      <c r="AU35" s="384"/>
      <c r="AV35" s="384"/>
      <c r="AW35" s="384"/>
      <c r="AX35" s="384"/>
      <c r="AY35" s="384"/>
      <c r="AZ35" s="384"/>
      <c r="BA35" s="384"/>
      <c r="BB35" s="384"/>
      <c r="BC35" s="384"/>
      <c r="BD35" s="69"/>
      <c r="BE35" s="383" t="str">
        <f t="shared" ref="BE35:BE43" si="1">IF(BG35="","",BE34+1)</f>
        <v/>
      </c>
      <c r="BF35" s="383"/>
      <c r="BG35" s="384"/>
      <c r="BH35" s="384"/>
      <c r="BI35" s="384"/>
      <c r="BJ35" s="384"/>
      <c r="BK35" s="384"/>
      <c r="BL35" s="384"/>
      <c r="BM35" s="384"/>
      <c r="BN35" s="384"/>
      <c r="BO35" s="384"/>
      <c r="BP35" s="384"/>
      <c r="BQ35" s="384"/>
      <c r="BR35" s="384"/>
      <c r="BS35" s="384"/>
      <c r="BT35" s="384"/>
      <c r="BU35" s="384"/>
      <c r="BV35" s="69"/>
      <c r="BW35" s="383">
        <f t="shared" ref="BW35:BW43" si="2">IF(BY35="","",BW34+1)</f>
        <v>7</v>
      </c>
      <c r="BX35" s="383"/>
      <c r="BY35" s="384" t="str">
        <f>IF('各会計、関係団体の財政状況及び健全化判断比率'!B69="","",'各会計、関係団体の財政状況及び健全化判断比率'!B69)</f>
        <v>埼玉県後期高齢者医療広域連合</v>
      </c>
      <c r="BZ35" s="384"/>
      <c r="CA35" s="384"/>
      <c r="CB35" s="384"/>
      <c r="CC35" s="384"/>
      <c r="CD35" s="384"/>
      <c r="CE35" s="384"/>
      <c r="CF35" s="384"/>
      <c r="CG35" s="384"/>
      <c r="CH35" s="384"/>
      <c r="CI35" s="384"/>
      <c r="CJ35" s="384"/>
      <c r="CK35" s="384"/>
      <c r="CL35" s="384"/>
      <c r="CM35" s="384"/>
      <c r="CN35" s="69"/>
      <c r="CO35" s="383">
        <f t="shared" ref="CO35:CO43" si="3">IF(CQ35="","",CO34+1)</f>
        <v>17</v>
      </c>
      <c r="CP35" s="383"/>
      <c r="CQ35" s="384" t="str">
        <f>IF('各会計、関係団体の財政状況及び健全化判断比率'!BS8="","",'各会計、関係団体の財政状況及び健全化判断比率'!BS8)</f>
        <v>桶川市土地開発公社</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f t="shared" ref="U36:U43" si="4">IF(W36="","",U35+1)</f>
        <v>4</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3" t="str">
        <f t="shared" si="0"/>
        <v/>
      </c>
      <c r="AN36" s="383"/>
      <c r="AO36" s="384"/>
      <c r="AP36" s="384"/>
      <c r="AQ36" s="384"/>
      <c r="AR36" s="384"/>
      <c r="AS36" s="384"/>
      <c r="AT36" s="384"/>
      <c r="AU36" s="384"/>
      <c r="AV36" s="384"/>
      <c r="AW36" s="384"/>
      <c r="AX36" s="384"/>
      <c r="AY36" s="384"/>
      <c r="AZ36" s="384"/>
      <c r="BA36" s="384"/>
      <c r="BB36" s="384"/>
      <c r="BC36" s="384"/>
      <c r="BD36" s="69"/>
      <c r="BE36" s="383" t="str">
        <f t="shared" si="1"/>
        <v/>
      </c>
      <c r="BF36" s="383"/>
      <c r="BG36" s="384"/>
      <c r="BH36" s="384"/>
      <c r="BI36" s="384"/>
      <c r="BJ36" s="384"/>
      <c r="BK36" s="384"/>
      <c r="BL36" s="384"/>
      <c r="BM36" s="384"/>
      <c r="BN36" s="384"/>
      <c r="BO36" s="384"/>
      <c r="BP36" s="384"/>
      <c r="BQ36" s="384"/>
      <c r="BR36" s="384"/>
      <c r="BS36" s="384"/>
      <c r="BT36" s="384"/>
      <c r="BU36" s="384"/>
      <c r="BV36" s="69"/>
      <c r="BW36" s="383">
        <f t="shared" si="2"/>
        <v>8</v>
      </c>
      <c r="BX36" s="383"/>
      <c r="BY36" s="384" t="str">
        <f>IF('各会計、関係団体の財政状況及び健全化判断比率'!B70="","",'各会計、関係団体の財政状況及び健全化判断比率'!B70)</f>
        <v>埼玉県市町村総合事務組合</v>
      </c>
      <c r="BZ36" s="384"/>
      <c r="CA36" s="384"/>
      <c r="CB36" s="384"/>
      <c r="CC36" s="384"/>
      <c r="CD36" s="384"/>
      <c r="CE36" s="384"/>
      <c r="CF36" s="384"/>
      <c r="CG36" s="384"/>
      <c r="CH36" s="384"/>
      <c r="CI36" s="384"/>
      <c r="CJ36" s="384"/>
      <c r="CK36" s="384"/>
      <c r="CL36" s="384"/>
      <c r="CM36" s="384"/>
      <c r="CN36" s="69"/>
      <c r="CO36" s="383" t="str">
        <f t="shared" si="3"/>
        <v/>
      </c>
      <c r="CP36" s="383"/>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t="str">
        <f t="shared" si="4"/>
        <v/>
      </c>
      <c r="V37" s="383"/>
      <c r="W37" s="384"/>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9</v>
      </c>
      <c r="BX37" s="383"/>
      <c r="BY37" s="384" t="str">
        <f>IF('各会計、関係団体の財政状況及び健全化判断比率'!B71="","",'各会計、関係団体の財政状況及び健全化判断比率'!B71)</f>
        <v>埼玉県市町村総合事務組合</v>
      </c>
      <c r="BZ37" s="384"/>
      <c r="CA37" s="384"/>
      <c r="CB37" s="384"/>
      <c r="CC37" s="384"/>
      <c r="CD37" s="384"/>
      <c r="CE37" s="384"/>
      <c r="CF37" s="384"/>
      <c r="CG37" s="384"/>
      <c r="CH37" s="384"/>
      <c r="CI37" s="384"/>
      <c r="CJ37" s="384"/>
      <c r="CK37" s="384"/>
      <c r="CL37" s="384"/>
      <c r="CM37" s="384"/>
      <c r="CN37" s="6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f t="shared" si="2"/>
        <v>10</v>
      </c>
      <c r="BX38" s="383"/>
      <c r="BY38" s="384" t="str">
        <f>IF('各会計、関係団体の財政状況及び健全化判断比率'!B72="","",'各会計、関係団体の財政状況及び健全化判断比率'!B72)</f>
        <v>彩の国さいたま人づくり広域連合</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11</v>
      </c>
      <c r="BX39" s="383"/>
      <c r="BY39" s="384" t="str">
        <f>IF('各会計、関係団体の財政状況及び健全化判断比率'!B73="","",'各会計、関係団体の財政状況及び健全化判断比率'!B73)</f>
        <v>上尾、桶川、伊奈衛生組合</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12</v>
      </c>
      <c r="BX40" s="383"/>
      <c r="BY40" s="384" t="str">
        <f>IF('各会計、関係団体の財政状況及び健全化判断比率'!B74="","",'各会計、関係団体の財政状況及び健全化判断比率'!B74)</f>
        <v>埼玉中部資源循環組合</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13</v>
      </c>
      <c r="BX41" s="383"/>
      <c r="BY41" s="384" t="str">
        <f>IF('各会計、関係団体の財政状況及び健全化判断比率'!B75="","",'各会計、関係団体の財政状況及び健全化判断比率'!B75)</f>
        <v>桶川北本水道企業団</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14</v>
      </c>
      <c r="BX42" s="383"/>
      <c r="BY42" s="384" t="str">
        <f>IF('各会計、関係団体の財政状況及び健全化判断比率'!B76="","",'各会計、関係団体の財政状況及び健全化判断比率'!B76)</f>
        <v>埼玉県央広域事務組合</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15</v>
      </c>
      <c r="BX43" s="383"/>
      <c r="BY43" s="384" t="str">
        <f>IF('各会計、関係団体の財政状況及び健全化判断比率'!B77="","",'各会計、関係団体の財政状況及び健全化判断比率'!B77)</f>
        <v>埼玉県央広域事務組合</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145</v>
      </c>
      <c r="C46" s="41"/>
      <c r="D46" s="41"/>
      <c r="E46" s="41" t="s">
        <v>146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149</v>
      </c>
    </row>
    <row r="50" spans="5:5">
      <c r="E50" s="43" t="s">
        <v>150</v>
      </c>
    </row>
    <row r="51" spans="5:5">
      <c r="E51" s="43" t="s">
        <v>151</v>
      </c>
    </row>
    <row r="52" spans="5:5">
      <c r="E52" s="43" t="s">
        <v>152</v>
      </c>
    </row>
    <row r="53" spans="5:5"/>
    <row r="54" spans="5:5"/>
    <row r="55" spans="5:5"/>
    <row r="56" spans="5:5"/>
  </sheetData>
  <sheetProtection algorithmName="SHA-512" hashValue="eTXvvzWp0bAz0u9WpxD1a+ySJLc+0gEC5z6DOqzJ30tErhws4ClNTYTxrNPxlzgEDiNY8qZO4wEI9Tv5CMhP3g==" saltValue="3+4Dvo6T/byQNIvaIXKz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153</v>
      </c>
      <c r="DI1" s="757"/>
      <c r="DJ1" s="757"/>
      <c r="DK1" s="757"/>
      <c r="DL1" s="757"/>
      <c r="DM1" s="757"/>
      <c r="DN1" s="758"/>
      <c r="DO1" s="81"/>
      <c r="DP1" s="756" t="s">
        <v>154</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97" t="s">
        <v>156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26</v>
      </c>
      <c r="C4" s="698"/>
      <c r="D4" s="698"/>
      <c r="E4" s="698"/>
      <c r="F4" s="698"/>
      <c r="G4" s="698"/>
      <c r="H4" s="698"/>
      <c r="I4" s="698"/>
      <c r="J4" s="698"/>
      <c r="K4" s="698"/>
      <c r="L4" s="698"/>
      <c r="M4" s="698"/>
      <c r="N4" s="698"/>
      <c r="O4" s="698"/>
      <c r="P4" s="698"/>
      <c r="Q4" s="699"/>
      <c r="R4" s="697" t="s">
        <v>159</v>
      </c>
      <c r="S4" s="698"/>
      <c r="T4" s="698"/>
      <c r="U4" s="698"/>
      <c r="V4" s="698"/>
      <c r="W4" s="698"/>
      <c r="X4" s="698"/>
      <c r="Y4" s="699"/>
      <c r="Z4" s="697" t="s">
        <v>160</v>
      </c>
      <c r="AA4" s="698"/>
      <c r="AB4" s="698"/>
      <c r="AC4" s="699"/>
      <c r="AD4" s="697" t="s">
        <v>161</v>
      </c>
      <c r="AE4" s="698"/>
      <c r="AF4" s="698"/>
      <c r="AG4" s="698"/>
      <c r="AH4" s="698"/>
      <c r="AI4" s="698"/>
      <c r="AJ4" s="698"/>
      <c r="AK4" s="699"/>
      <c r="AL4" s="697" t="s">
        <v>160</v>
      </c>
      <c r="AM4" s="698"/>
      <c r="AN4" s="698"/>
      <c r="AO4" s="699"/>
      <c r="AP4" s="753" t="s">
        <v>162</v>
      </c>
      <c r="AQ4" s="753"/>
      <c r="AR4" s="753"/>
      <c r="AS4" s="753"/>
      <c r="AT4" s="753"/>
      <c r="AU4" s="753"/>
      <c r="AV4" s="753"/>
      <c r="AW4" s="753"/>
      <c r="AX4" s="753"/>
      <c r="AY4" s="753"/>
      <c r="AZ4" s="753"/>
      <c r="BA4" s="753"/>
      <c r="BB4" s="753"/>
      <c r="BC4" s="753"/>
      <c r="BD4" s="753"/>
      <c r="BE4" s="753"/>
      <c r="BF4" s="753"/>
      <c r="BG4" s="753" t="s">
        <v>163</v>
      </c>
      <c r="BH4" s="753"/>
      <c r="BI4" s="753"/>
      <c r="BJ4" s="753"/>
      <c r="BK4" s="753"/>
      <c r="BL4" s="753"/>
      <c r="BM4" s="753"/>
      <c r="BN4" s="753"/>
      <c r="BO4" s="753" t="s">
        <v>160</v>
      </c>
      <c r="BP4" s="753"/>
      <c r="BQ4" s="753"/>
      <c r="BR4" s="753"/>
      <c r="BS4" s="753" t="s">
        <v>164</v>
      </c>
      <c r="BT4" s="753"/>
      <c r="BU4" s="753"/>
      <c r="BV4" s="753"/>
      <c r="BW4" s="753"/>
      <c r="BX4" s="753"/>
      <c r="BY4" s="753"/>
      <c r="BZ4" s="753"/>
      <c r="CA4" s="753"/>
      <c r="CB4" s="753"/>
      <c r="CD4" s="740" t="s">
        <v>165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c r="B5" s="706" t="s">
        <v>166</v>
      </c>
      <c r="C5" s="707"/>
      <c r="D5" s="707"/>
      <c r="E5" s="707"/>
      <c r="F5" s="707"/>
      <c r="G5" s="707"/>
      <c r="H5" s="707"/>
      <c r="I5" s="707"/>
      <c r="J5" s="707"/>
      <c r="K5" s="707"/>
      <c r="L5" s="707"/>
      <c r="M5" s="707"/>
      <c r="N5" s="707"/>
      <c r="O5" s="707"/>
      <c r="P5" s="707"/>
      <c r="Q5" s="708"/>
      <c r="R5" s="691">
        <v>10372185</v>
      </c>
      <c r="S5" s="692"/>
      <c r="T5" s="692"/>
      <c r="U5" s="692"/>
      <c r="V5" s="692"/>
      <c r="W5" s="692"/>
      <c r="X5" s="692"/>
      <c r="Y5" s="735"/>
      <c r="Z5" s="754">
        <v>41.5</v>
      </c>
      <c r="AA5" s="754"/>
      <c r="AB5" s="754"/>
      <c r="AC5" s="754"/>
      <c r="AD5" s="755">
        <v>9632968</v>
      </c>
      <c r="AE5" s="755"/>
      <c r="AF5" s="755"/>
      <c r="AG5" s="755"/>
      <c r="AH5" s="755"/>
      <c r="AI5" s="755"/>
      <c r="AJ5" s="755"/>
      <c r="AK5" s="755"/>
      <c r="AL5" s="736">
        <v>71.8</v>
      </c>
      <c r="AM5" s="711"/>
      <c r="AN5" s="711"/>
      <c r="AO5" s="737"/>
      <c r="AP5" s="706" t="s">
        <v>167</v>
      </c>
      <c r="AQ5" s="707"/>
      <c r="AR5" s="707"/>
      <c r="AS5" s="707"/>
      <c r="AT5" s="707"/>
      <c r="AU5" s="707"/>
      <c r="AV5" s="707"/>
      <c r="AW5" s="707"/>
      <c r="AX5" s="707"/>
      <c r="AY5" s="707"/>
      <c r="AZ5" s="707"/>
      <c r="BA5" s="707"/>
      <c r="BB5" s="707"/>
      <c r="BC5" s="707"/>
      <c r="BD5" s="707"/>
      <c r="BE5" s="707"/>
      <c r="BF5" s="708"/>
      <c r="BG5" s="636">
        <v>9632968</v>
      </c>
      <c r="BH5" s="637"/>
      <c r="BI5" s="637"/>
      <c r="BJ5" s="637"/>
      <c r="BK5" s="637"/>
      <c r="BL5" s="637"/>
      <c r="BM5" s="637"/>
      <c r="BN5" s="638"/>
      <c r="BO5" s="676">
        <v>92.9</v>
      </c>
      <c r="BP5" s="676"/>
      <c r="BQ5" s="676"/>
      <c r="BR5" s="676"/>
      <c r="BS5" s="677">
        <v>65767</v>
      </c>
      <c r="BT5" s="677"/>
      <c r="BU5" s="677"/>
      <c r="BV5" s="677"/>
      <c r="BW5" s="677"/>
      <c r="BX5" s="677"/>
      <c r="BY5" s="677"/>
      <c r="BZ5" s="677"/>
      <c r="CA5" s="677"/>
      <c r="CB5" s="724"/>
      <c r="CD5" s="740" t="s">
        <v>162</v>
      </c>
      <c r="CE5" s="741"/>
      <c r="CF5" s="741"/>
      <c r="CG5" s="741"/>
      <c r="CH5" s="741"/>
      <c r="CI5" s="741"/>
      <c r="CJ5" s="741"/>
      <c r="CK5" s="741"/>
      <c r="CL5" s="741"/>
      <c r="CM5" s="741"/>
      <c r="CN5" s="741"/>
      <c r="CO5" s="741"/>
      <c r="CP5" s="741"/>
      <c r="CQ5" s="742"/>
      <c r="CR5" s="740" t="s">
        <v>168</v>
      </c>
      <c r="CS5" s="741"/>
      <c r="CT5" s="741"/>
      <c r="CU5" s="741"/>
      <c r="CV5" s="741"/>
      <c r="CW5" s="741"/>
      <c r="CX5" s="741"/>
      <c r="CY5" s="742"/>
      <c r="CZ5" s="740" t="s">
        <v>160</v>
      </c>
      <c r="DA5" s="741"/>
      <c r="DB5" s="741"/>
      <c r="DC5" s="742"/>
      <c r="DD5" s="740" t="s">
        <v>169</v>
      </c>
      <c r="DE5" s="741"/>
      <c r="DF5" s="741"/>
      <c r="DG5" s="741"/>
      <c r="DH5" s="741"/>
      <c r="DI5" s="741"/>
      <c r="DJ5" s="741"/>
      <c r="DK5" s="741"/>
      <c r="DL5" s="741"/>
      <c r="DM5" s="741"/>
      <c r="DN5" s="741"/>
      <c r="DO5" s="741"/>
      <c r="DP5" s="742"/>
      <c r="DQ5" s="740" t="s">
        <v>170</v>
      </c>
      <c r="DR5" s="741"/>
      <c r="DS5" s="741"/>
      <c r="DT5" s="741"/>
      <c r="DU5" s="741"/>
      <c r="DV5" s="741"/>
      <c r="DW5" s="741"/>
      <c r="DX5" s="741"/>
      <c r="DY5" s="741"/>
      <c r="DZ5" s="741"/>
      <c r="EA5" s="741"/>
      <c r="EB5" s="741"/>
      <c r="EC5" s="742"/>
    </row>
    <row r="6" spans="2:143" ht="11.25" customHeight="1">
      <c r="B6" s="633" t="s">
        <v>171</v>
      </c>
      <c r="C6" s="634"/>
      <c r="D6" s="634"/>
      <c r="E6" s="634"/>
      <c r="F6" s="634"/>
      <c r="G6" s="634"/>
      <c r="H6" s="634"/>
      <c r="I6" s="634"/>
      <c r="J6" s="634"/>
      <c r="K6" s="634"/>
      <c r="L6" s="634"/>
      <c r="M6" s="634"/>
      <c r="N6" s="634"/>
      <c r="O6" s="634"/>
      <c r="P6" s="634"/>
      <c r="Q6" s="635"/>
      <c r="R6" s="636">
        <v>173267</v>
      </c>
      <c r="S6" s="637"/>
      <c r="T6" s="637"/>
      <c r="U6" s="637"/>
      <c r="V6" s="637"/>
      <c r="W6" s="637"/>
      <c r="X6" s="637"/>
      <c r="Y6" s="638"/>
      <c r="Z6" s="676">
        <v>0.7</v>
      </c>
      <c r="AA6" s="676"/>
      <c r="AB6" s="676"/>
      <c r="AC6" s="676"/>
      <c r="AD6" s="677">
        <v>173267</v>
      </c>
      <c r="AE6" s="677"/>
      <c r="AF6" s="677"/>
      <c r="AG6" s="677"/>
      <c r="AH6" s="677"/>
      <c r="AI6" s="677"/>
      <c r="AJ6" s="677"/>
      <c r="AK6" s="677"/>
      <c r="AL6" s="639">
        <v>1.3</v>
      </c>
      <c r="AM6" s="640"/>
      <c r="AN6" s="640"/>
      <c r="AO6" s="678"/>
      <c r="AP6" s="633" t="s">
        <v>172</v>
      </c>
      <c r="AQ6" s="634"/>
      <c r="AR6" s="634"/>
      <c r="AS6" s="634"/>
      <c r="AT6" s="634"/>
      <c r="AU6" s="634"/>
      <c r="AV6" s="634"/>
      <c r="AW6" s="634"/>
      <c r="AX6" s="634"/>
      <c r="AY6" s="634"/>
      <c r="AZ6" s="634"/>
      <c r="BA6" s="634"/>
      <c r="BB6" s="634"/>
      <c r="BC6" s="634"/>
      <c r="BD6" s="634"/>
      <c r="BE6" s="634"/>
      <c r="BF6" s="635"/>
      <c r="BG6" s="636">
        <v>9632968</v>
      </c>
      <c r="BH6" s="637"/>
      <c r="BI6" s="637"/>
      <c r="BJ6" s="637"/>
      <c r="BK6" s="637"/>
      <c r="BL6" s="637"/>
      <c r="BM6" s="637"/>
      <c r="BN6" s="638"/>
      <c r="BO6" s="676">
        <v>92.9</v>
      </c>
      <c r="BP6" s="676"/>
      <c r="BQ6" s="676"/>
      <c r="BR6" s="676"/>
      <c r="BS6" s="677">
        <v>65767</v>
      </c>
      <c r="BT6" s="677"/>
      <c r="BU6" s="677"/>
      <c r="BV6" s="677"/>
      <c r="BW6" s="677"/>
      <c r="BX6" s="677"/>
      <c r="BY6" s="677"/>
      <c r="BZ6" s="677"/>
      <c r="CA6" s="677"/>
      <c r="CB6" s="724"/>
      <c r="CD6" s="694" t="s">
        <v>173</v>
      </c>
      <c r="CE6" s="695"/>
      <c r="CF6" s="695"/>
      <c r="CG6" s="695"/>
      <c r="CH6" s="695"/>
      <c r="CI6" s="695"/>
      <c r="CJ6" s="695"/>
      <c r="CK6" s="695"/>
      <c r="CL6" s="695"/>
      <c r="CM6" s="695"/>
      <c r="CN6" s="695"/>
      <c r="CO6" s="695"/>
      <c r="CP6" s="695"/>
      <c r="CQ6" s="696"/>
      <c r="CR6" s="636">
        <v>222094</v>
      </c>
      <c r="CS6" s="637"/>
      <c r="CT6" s="637"/>
      <c r="CU6" s="637"/>
      <c r="CV6" s="637"/>
      <c r="CW6" s="637"/>
      <c r="CX6" s="637"/>
      <c r="CY6" s="638"/>
      <c r="CZ6" s="736">
        <v>0.9</v>
      </c>
      <c r="DA6" s="711"/>
      <c r="DB6" s="711"/>
      <c r="DC6" s="739"/>
      <c r="DD6" s="642" t="s">
        <v>70</v>
      </c>
      <c r="DE6" s="637"/>
      <c r="DF6" s="637"/>
      <c r="DG6" s="637"/>
      <c r="DH6" s="637"/>
      <c r="DI6" s="637"/>
      <c r="DJ6" s="637"/>
      <c r="DK6" s="637"/>
      <c r="DL6" s="637"/>
      <c r="DM6" s="637"/>
      <c r="DN6" s="637"/>
      <c r="DO6" s="637"/>
      <c r="DP6" s="638"/>
      <c r="DQ6" s="642">
        <v>222094</v>
      </c>
      <c r="DR6" s="637"/>
      <c r="DS6" s="637"/>
      <c r="DT6" s="637"/>
      <c r="DU6" s="637"/>
      <c r="DV6" s="637"/>
      <c r="DW6" s="637"/>
      <c r="DX6" s="637"/>
      <c r="DY6" s="637"/>
      <c r="DZ6" s="637"/>
      <c r="EA6" s="637"/>
      <c r="EB6" s="637"/>
      <c r="EC6" s="683"/>
    </row>
    <row r="7" spans="2:143" ht="11.25" customHeight="1">
      <c r="B7" s="633" t="s">
        <v>174</v>
      </c>
      <c r="C7" s="634"/>
      <c r="D7" s="634"/>
      <c r="E7" s="634"/>
      <c r="F7" s="634"/>
      <c r="G7" s="634"/>
      <c r="H7" s="634"/>
      <c r="I7" s="634"/>
      <c r="J7" s="634"/>
      <c r="K7" s="634"/>
      <c r="L7" s="634"/>
      <c r="M7" s="634"/>
      <c r="N7" s="634"/>
      <c r="O7" s="634"/>
      <c r="P7" s="634"/>
      <c r="Q7" s="635"/>
      <c r="R7" s="636">
        <v>7775</v>
      </c>
      <c r="S7" s="637"/>
      <c r="T7" s="637"/>
      <c r="U7" s="637"/>
      <c r="V7" s="637"/>
      <c r="W7" s="637"/>
      <c r="X7" s="637"/>
      <c r="Y7" s="638"/>
      <c r="Z7" s="676">
        <v>0</v>
      </c>
      <c r="AA7" s="676"/>
      <c r="AB7" s="676"/>
      <c r="AC7" s="676"/>
      <c r="AD7" s="677">
        <v>7775</v>
      </c>
      <c r="AE7" s="677"/>
      <c r="AF7" s="677"/>
      <c r="AG7" s="677"/>
      <c r="AH7" s="677"/>
      <c r="AI7" s="677"/>
      <c r="AJ7" s="677"/>
      <c r="AK7" s="677"/>
      <c r="AL7" s="639">
        <v>0.1</v>
      </c>
      <c r="AM7" s="640"/>
      <c r="AN7" s="640"/>
      <c r="AO7" s="678"/>
      <c r="AP7" s="633" t="s">
        <v>175</v>
      </c>
      <c r="AQ7" s="634"/>
      <c r="AR7" s="634"/>
      <c r="AS7" s="634"/>
      <c r="AT7" s="634"/>
      <c r="AU7" s="634"/>
      <c r="AV7" s="634"/>
      <c r="AW7" s="634"/>
      <c r="AX7" s="634"/>
      <c r="AY7" s="634"/>
      <c r="AZ7" s="634"/>
      <c r="BA7" s="634"/>
      <c r="BB7" s="634"/>
      <c r="BC7" s="634"/>
      <c r="BD7" s="634"/>
      <c r="BE7" s="634"/>
      <c r="BF7" s="635"/>
      <c r="BG7" s="636">
        <v>4941055</v>
      </c>
      <c r="BH7" s="637"/>
      <c r="BI7" s="637"/>
      <c r="BJ7" s="637"/>
      <c r="BK7" s="637"/>
      <c r="BL7" s="637"/>
      <c r="BM7" s="637"/>
      <c r="BN7" s="638"/>
      <c r="BO7" s="676">
        <v>47.6</v>
      </c>
      <c r="BP7" s="676"/>
      <c r="BQ7" s="676"/>
      <c r="BR7" s="676"/>
      <c r="BS7" s="677">
        <v>65767</v>
      </c>
      <c r="BT7" s="677"/>
      <c r="BU7" s="677"/>
      <c r="BV7" s="677"/>
      <c r="BW7" s="677"/>
      <c r="BX7" s="677"/>
      <c r="BY7" s="677"/>
      <c r="BZ7" s="677"/>
      <c r="CA7" s="677"/>
      <c r="CB7" s="724"/>
      <c r="CD7" s="672" t="s">
        <v>176</v>
      </c>
      <c r="CE7" s="673"/>
      <c r="CF7" s="673"/>
      <c r="CG7" s="673"/>
      <c r="CH7" s="673"/>
      <c r="CI7" s="673"/>
      <c r="CJ7" s="673"/>
      <c r="CK7" s="673"/>
      <c r="CL7" s="673"/>
      <c r="CM7" s="673"/>
      <c r="CN7" s="673"/>
      <c r="CO7" s="673"/>
      <c r="CP7" s="673"/>
      <c r="CQ7" s="674"/>
      <c r="CR7" s="636">
        <v>3453737</v>
      </c>
      <c r="CS7" s="637"/>
      <c r="CT7" s="637"/>
      <c r="CU7" s="637"/>
      <c r="CV7" s="637"/>
      <c r="CW7" s="637"/>
      <c r="CX7" s="637"/>
      <c r="CY7" s="638"/>
      <c r="CZ7" s="676">
        <v>14.1</v>
      </c>
      <c r="DA7" s="676"/>
      <c r="DB7" s="676"/>
      <c r="DC7" s="676"/>
      <c r="DD7" s="642">
        <v>642180</v>
      </c>
      <c r="DE7" s="637"/>
      <c r="DF7" s="637"/>
      <c r="DG7" s="637"/>
      <c r="DH7" s="637"/>
      <c r="DI7" s="637"/>
      <c r="DJ7" s="637"/>
      <c r="DK7" s="637"/>
      <c r="DL7" s="637"/>
      <c r="DM7" s="637"/>
      <c r="DN7" s="637"/>
      <c r="DO7" s="637"/>
      <c r="DP7" s="638"/>
      <c r="DQ7" s="642">
        <v>2616312</v>
      </c>
      <c r="DR7" s="637"/>
      <c r="DS7" s="637"/>
      <c r="DT7" s="637"/>
      <c r="DU7" s="637"/>
      <c r="DV7" s="637"/>
      <c r="DW7" s="637"/>
      <c r="DX7" s="637"/>
      <c r="DY7" s="637"/>
      <c r="DZ7" s="637"/>
      <c r="EA7" s="637"/>
      <c r="EB7" s="637"/>
      <c r="EC7" s="683"/>
    </row>
    <row r="8" spans="2:143" ht="11.25" customHeight="1">
      <c r="B8" s="633" t="s">
        <v>177</v>
      </c>
      <c r="C8" s="634"/>
      <c r="D8" s="634"/>
      <c r="E8" s="634"/>
      <c r="F8" s="634"/>
      <c r="G8" s="634"/>
      <c r="H8" s="634"/>
      <c r="I8" s="634"/>
      <c r="J8" s="634"/>
      <c r="K8" s="634"/>
      <c r="L8" s="634"/>
      <c r="M8" s="634"/>
      <c r="N8" s="634"/>
      <c r="O8" s="634"/>
      <c r="P8" s="634"/>
      <c r="Q8" s="635"/>
      <c r="R8" s="636">
        <v>50726</v>
      </c>
      <c r="S8" s="637"/>
      <c r="T8" s="637"/>
      <c r="U8" s="637"/>
      <c r="V8" s="637"/>
      <c r="W8" s="637"/>
      <c r="X8" s="637"/>
      <c r="Y8" s="638"/>
      <c r="Z8" s="676">
        <v>0.2</v>
      </c>
      <c r="AA8" s="676"/>
      <c r="AB8" s="676"/>
      <c r="AC8" s="676"/>
      <c r="AD8" s="677">
        <v>50726</v>
      </c>
      <c r="AE8" s="677"/>
      <c r="AF8" s="677"/>
      <c r="AG8" s="677"/>
      <c r="AH8" s="677"/>
      <c r="AI8" s="677"/>
      <c r="AJ8" s="677"/>
      <c r="AK8" s="677"/>
      <c r="AL8" s="639">
        <v>0.4</v>
      </c>
      <c r="AM8" s="640"/>
      <c r="AN8" s="640"/>
      <c r="AO8" s="678"/>
      <c r="AP8" s="633" t="s">
        <v>178</v>
      </c>
      <c r="AQ8" s="634"/>
      <c r="AR8" s="634"/>
      <c r="AS8" s="634"/>
      <c r="AT8" s="634"/>
      <c r="AU8" s="634"/>
      <c r="AV8" s="634"/>
      <c r="AW8" s="634"/>
      <c r="AX8" s="634"/>
      <c r="AY8" s="634"/>
      <c r="AZ8" s="634"/>
      <c r="BA8" s="634"/>
      <c r="BB8" s="634"/>
      <c r="BC8" s="634"/>
      <c r="BD8" s="634"/>
      <c r="BE8" s="634"/>
      <c r="BF8" s="635"/>
      <c r="BG8" s="636">
        <v>133237</v>
      </c>
      <c r="BH8" s="637"/>
      <c r="BI8" s="637"/>
      <c r="BJ8" s="637"/>
      <c r="BK8" s="637"/>
      <c r="BL8" s="637"/>
      <c r="BM8" s="637"/>
      <c r="BN8" s="638"/>
      <c r="BO8" s="676">
        <v>1.3</v>
      </c>
      <c r="BP8" s="676"/>
      <c r="BQ8" s="676"/>
      <c r="BR8" s="676"/>
      <c r="BS8" s="642" t="s">
        <v>179</v>
      </c>
      <c r="BT8" s="637"/>
      <c r="BU8" s="637"/>
      <c r="BV8" s="637"/>
      <c r="BW8" s="637"/>
      <c r="BX8" s="637"/>
      <c r="BY8" s="637"/>
      <c r="BZ8" s="637"/>
      <c r="CA8" s="637"/>
      <c r="CB8" s="683"/>
      <c r="CD8" s="672" t="s">
        <v>180</v>
      </c>
      <c r="CE8" s="673"/>
      <c r="CF8" s="673"/>
      <c r="CG8" s="673"/>
      <c r="CH8" s="673"/>
      <c r="CI8" s="673"/>
      <c r="CJ8" s="673"/>
      <c r="CK8" s="673"/>
      <c r="CL8" s="673"/>
      <c r="CM8" s="673"/>
      <c r="CN8" s="673"/>
      <c r="CO8" s="673"/>
      <c r="CP8" s="673"/>
      <c r="CQ8" s="674"/>
      <c r="CR8" s="636">
        <v>9684557</v>
      </c>
      <c r="CS8" s="637"/>
      <c r="CT8" s="637"/>
      <c r="CU8" s="637"/>
      <c r="CV8" s="637"/>
      <c r="CW8" s="637"/>
      <c r="CX8" s="637"/>
      <c r="CY8" s="638"/>
      <c r="CZ8" s="676">
        <v>39.6</v>
      </c>
      <c r="DA8" s="676"/>
      <c r="DB8" s="676"/>
      <c r="DC8" s="676"/>
      <c r="DD8" s="642">
        <v>30068</v>
      </c>
      <c r="DE8" s="637"/>
      <c r="DF8" s="637"/>
      <c r="DG8" s="637"/>
      <c r="DH8" s="637"/>
      <c r="DI8" s="637"/>
      <c r="DJ8" s="637"/>
      <c r="DK8" s="637"/>
      <c r="DL8" s="637"/>
      <c r="DM8" s="637"/>
      <c r="DN8" s="637"/>
      <c r="DO8" s="637"/>
      <c r="DP8" s="638"/>
      <c r="DQ8" s="642">
        <v>4906349</v>
      </c>
      <c r="DR8" s="637"/>
      <c r="DS8" s="637"/>
      <c r="DT8" s="637"/>
      <c r="DU8" s="637"/>
      <c r="DV8" s="637"/>
      <c r="DW8" s="637"/>
      <c r="DX8" s="637"/>
      <c r="DY8" s="637"/>
      <c r="DZ8" s="637"/>
      <c r="EA8" s="637"/>
      <c r="EB8" s="637"/>
      <c r="EC8" s="683"/>
    </row>
    <row r="9" spans="2:143" ht="11.25" customHeight="1">
      <c r="B9" s="633" t="s">
        <v>181</v>
      </c>
      <c r="C9" s="634"/>
      <c r="D9" s="634"/>
      <c r="E9" s="634"/>
      <c r="F9" s="634"/>
      <c r="G9" s="634"/>
      <c r="H9" s="634"/>
      <c r="I9" s="634"/>
      <c r="J9" s="634"/>
      <c r="K9" s="634"/>
      <c r="L9" s="634"/>
      <c r="M9" s="634"/>
      <c r="N9" s="634"/>
      <c r="O9" s="634"/>
      <c r="P9" s="634"/>
      <c r="Q9" s="635"/>
      <c r="R9" s="636">
        <v>30637</v>
      </c>
      <c r="S9" s="637"/>
      <c r="T9" s="637"/>
      <c r="U9" s="637"/>
      <c r="V9" s="637"/>
      <c r="W9" s="637"/>
      <c r="X9" s="637"/>
      <c r="Y9" s="638"/>
      <c r="Z9" s="676">
        <v>0.1</v>
      </c>
      <c r="AA9" s="676"/>
      <c r="AB9" s="676"/>
      <c r="AC9" s="676"/>
      <c r="AD9" s="677">
        <v>30637</v>
      </c>
      <c r="AE9" s="677"/>
      <c r="AF9" s="677"/>
      <c r="AG9" s="677"/>
      <c r="AH9" s="677"/>
      <c r="AI9" s="677"/>
      <c r="AJ9" s="677"/>
      <c r="AK9" s="677"/>
      <c r="AL9" s="639">
        <v>0.2</v>
      </c>
      <c r="AM9" s="640"/>
      <c r="AN9" s="640"/>
      <c r="AO9" s="678"/>
      <c r="AP9" s="633" t="s">
        <v>182</v>
      </c>
      <c r="AQ9" s="634"/>
      <c r="AR9" s="634"/>
      <c r="AS9" s="634"/>
      <c r="AT9" s="634"/>
      <c r="AU9" s="634"/>
      <c r="AV9" s="634"/>
      <c r="AW9" s="634"/>
      <c r="AX9" s="634"/>
      <c r="AY9" s="634"/>
      <c r="AZ9" s="634"/>
      <c r="BA9" s="634"/>
      <c r="BB9" s="634"/>
      <c r="BC9" s="634"/>
      <c r="BD9" s="634"/>
      <c r="BE9" s="634"/>
      <c r="BF9" s="635"/>
      <c r="BG9" s="636">
        <v>4277240</v>
      </c>
      <c r="BH9" s="637"/>
      <c r="BI9" s="637"/>
      <c r="BJ9" s="637"/>
      <c r="BK9" s="637"/>
      <c r="BL9" s="637"/>
      <c r="BM9" s="637"/>
      <c r="BN9" s="638"/>
      <c r="BO9" s="676">
        <v>41.2</v>
      </c>
      <c r="BP9" s="676"/>
      <c r="BQ9" s="676"/>
      <c r="BR9" s="676"/>
      <c r="BS9" s="642" t="s">
        <v>179</v>
      </c>
      <c r="BT9" s="637"/>
      <c r="BU9" s="637"/>
      <c r="BV9" s="637"/>
      <c r="BW9" s="637"/>
      <c r="BX9" s="637"/>
      <c r="BY9" s="637"/>
      <c r="BZ9" s="637"/>
      <c r="CA9" s="637"/>
      <c r="CB9" s="683"/>
      <c r="CD9" s="672" t="s">
        <v>183</v>
      </c>
      <c r="CE9" s="673"/>
      <c r="CF9" s="673"/>
      <c r="CG9" s="673"/>
      <c r="CH9" s="673"/>
      <c r="CI9" s="673"/>
      <c r="CJ9" s="673"/>
      <c r="CK9" s="673"/>
      <c r="CL9" s="673"/>
      <c r="CM9" s="673"/>
      <c r="CN9" s="673"/>
      <c r="CO9" s="673"/>
      <c r="CP9" s="673"/>
      <c r="CQ9" s="674"/>
      <c r="CR9" s="636">
        <v>1975559</v>
      </c>
      <c r="CS9" s="637"/>
      <c r="CT9" s="637"/>
      <c r="CU9" s="637"/>
      <c r="CV9" s="637"/>
      <c r="CW9" s="637"/>
      <c r="CX9" s="637"/>
      <c r="CY9" s="638"/>
      <c r="CZ9" s="676">
        <v>8.1</v>
      </c>
      <c r="DA9" s="676"/>
      <c r="DB9" s="676"/>
      <c r="DC9" s="676"/>
      <c r="DD9" s="642">
        <v>21346</v>
      </c>
      <c r="DE9" s="637"/>
      <c r="DF9" s="637"/>
      <c r="DG9" s="637"/>
      <c r="DH9" s="637"/>
      <c r="DI9" s="637"/>
      <c r="DJ9" s="637"/>
      <c r="DK9" s="637"/>
      <c r="DL9" s="637"/>
      <c r="DM9" s="637"/>
      <c r="DN9" s="637"/>
      <c r="DO9" s="637"/>
      <c r="DP9" s="638"/>
      <c r="DQ9" s="642">
        <v>1800402</v>
      </c>
      <c r="DR9" s="637"/>
      <c r="DS9" s="637"/>
      <c r="DT9" s="637"/>
      <c r="DU9" s="637"/>
      <c r="DV9" s="637"/>
      <c r="DW9" s="637"/>
      <c r="DX9" s="637"/>
      <c r="DY9" s="637"/>
      <c r="DZ9" s="637"/>
      <c r="EA9" s="637"/>
      <c r="EB9" s="637"/>
      <c r="EC9" s="683"/>
    </row>
    <row r="10" spans="2:143" ht="11.25" customHeight="1">
      <c r="B10" s="633" t="s">
        <v>184</v>
      </c>
      <c r="C10" s="634"/>
      <c r="D10" s="634"/>
      <c r="E10" s="634"/>
      <c r="F10" s="634"/>
      <c r="G10" s="634"/>
      <c r="H10" s="634"/>
      <c r="I10" s="634"/>
      <c r="J10" s="634"/>
      <c r="K10" s="634"/>
      <c r="L10" s="634"/>
      <c r="M10" s="634"/>
      <c r="N10" s="634"/>
      <c r="O10" s="634"/>
      <c r="P10" s="634"/>
      <c r="Q10" s="635"/>
      <c r="R10" s="636" t="s">
        <v>179</v>
      </c>
      <c r="S10" s="637"/>
      <c r="T10" s="637"/>
      <c r="U10" s="637"/>
      <c r="V10" s="637"/>
      <c r="W10" s="637"/>
      <c r="X10" s="637"/>
      <c r="Y10" s="638"/>
      <c r="Z10" s="676" t="s">
        <v>70</v>
      </c>
      <c r="AA10" s="676"/>
      <c r="AB10" s="676"/>
      <c r="AC10" s="676"/>
      <c r="AD10" s="677" t="s">
        <v>179</v>
      </c>
      <c r="AE10" s="677"/>
      <c r="AF10" s="677"/>
      <c r="AG10" s="677"/>
      <c r="AH10" s="677"/>
      <c r="AI10" s="677"/>
      <c r="AJ10" s="677"/>
      <c r="AK10" s="677"/>
      <c r="AL10" s="639" t="s">
        <v>70</v>
      </c>
      <c r="AM10" s="640"/>
      <c r="AN10" s="640"/>
      <c r="AO10" s="678"/>
      <c r="AP10" s="633" t="s">
        <v>185</v>
      </c>
      <c r="AQ10" s="634"/>
      <c r="AR10" s="634"/>
      <c r="AS10" s="634"/>
      <c r="AT10" s="634"/>
      <c r="AU10" s="634"/>
      <c r="AV10" s="634"/>
      <c r="AW10" s="634"/>
      <c r="AX10" s="634"/>
      <c r="AY10" s="634"/>
      <c r="AZ10" s="634"/>
      <c r="BA10" s="634"/>
      <c r="BB10" s="634"/>
      <c r="BC10" s="634"/>
      <c r="BD10" s="634"/>
      <c r="BE10" s="634"/>
      <c r="BF10" s="635"/>
      <c r="BG10" s="636">
        <v>181558</v>
      </c>
      <c r="BH10" s="637"/>
      <c r="BI10" s="637"/>
      <c r="BJ10" s="637"/>
      <c r="BK10" s="637"/>
      <c r="BL10" s="637"/>
      <c r="BM10" s="637"/>
      <c r="BN10" s="638"/>
      <c r="BO10" s="676">
        <v>1.8</v>
      </c>
      <c r="BP10" s="676"/>
      <c r="BQ10" s="676"/>
      <c r="BR10" s="676"/>
      <c r="BS10" s="642" t="s">
        <v>70</v>
      </c>
      <c r="BT10" s="637"/>
      <c r="BU10" s="637"/>
      <c r="BV10" s="637"/>
      <c r="BW10" s="637"/>
      <c r="BX10" s="637"/>
      <c r="BY10" s="637"/>
      <c r="BZ10" s="637"/>
      <c r="CA10" s="637"/>
      <c r="CB10" s="683"/>
      <c r="CD10" s="672" t="s">
        <v>186</v>
      </c>
      <c r="CE10" s="673"/>
      <c r="CF10" s="673"/>
      <c r="CG10" s="673"/>
      <c r="CH10" s="673"/>
      <c r="CI10" s="673"/>
      <c r="CJ10" s="673"/>
      <c r="CK10" s="673"/>
      <c r="CL10" s="673"/>
      <c r="CM10" s="673"/>
      <c r="CN10" s="673"/>
      <c r="CO10" s="673"/>
      <c r="CP10" s="673"/>
      <c r="CQ10" s="674"/>
      <c r="CR10" s="636">
        <v>68494</v>
      </c>
      <c r="CS10" s="637"/>
      <c r="CT10" s="637"/>
      <c r="CU10" s="637"/>
      <c r="CV10" s="637"/>
      <c r="CW10" s="637"/>
      <c r="CX10" s="637"/>
      <c r="CY10" s="638"/>
      <c r="CZ10" s="676">
        <v>0.3</v>
      </c>
      <c r="DA10" s="676"/>
      <c r="DB10" s="676"/>
      <c r="DC10" s="676"/>
      <c r="DD10" s="642" t="s">
        <v>70</v>
      </c>
      <c r="DE10" s="637"/>
      <c r="DF10" s="637"/>
      <c r="DG10" s="637"/>
      <c r="DH10" s="637"/>
      <c r="DI10" s="637"/>
      <c r="DJ10" s="637"/>
      <c r="DK10" s="637"/>
      <c r="DL10" s="637"/>
      <c r="DM10" s="637"/>
      <c r="DN10" s="637"/>
      <c r="DO10" s="637"/>
      <c r="DP10" s="638"/>
      <c r="DQ10" s="642">
        <v>18131</v>
      </c>
      <c r="DR10" s="637"/>
      <c r="DS10" s="637"/>
      <c r="DT10" s="637"/>
      <c r="DU10" s="637"/>
      <c r="DV10" s="637"/>
      <c r="DW10" s="637"/>
      <c r="DX10" s="637"/>
      <c r="DY10" s="637"/>
      <c r="DZ10" s="637"/>
      <c r="EA10" s="637"/>
      <c r="EB10" s="637"/>
      <c r="EC10" s="683"/>
    </row>
    <row r="11" spans="2:143" ht="11.25" customHeight="1">
      <c r="B11" s="633" t="s">
        <v>187</v>
      </c>
      <c r="C11" s="634"/>
      <c r="D11" s="634"/>
      <c r="E11" s="634"/>
      <c r="F11" s="634"/>
      <c r="G11" s="634"/>
      <c r="H11" s="634"/>
      <c r="I11" s="634"/>
      <c r="J11" s="634"/>
      <c r="K11" s="634"/>
      <c r="L11" s="634"/>
      <c r="M11" s="634"/>
      <c r="N11" s="634"/>
      <c r="O11" s="634"/>
      <c r="P11" s="634"/>
      <c r="Q11" s="635"/>
      <c r="R11" s="636">
        <v>1185048</v>
      </c>
      <c r="S11" s="637"/>
      <c r="T11" s="637"/>
      <c r="U11" s="637"/>
      <c r="V11" s="637"/>
      <c r="W11" s="637"/>
      <c r="X11" s="637"/>
      <c r="Y11" s="638"/>
      <c r="Z11" s="639">
        <v>4.7</v>
      </c>
      <c r="AA11" s="640"/>
      <c r="AB11" s="640"/>
      <c r="AC11" s="641"/>
      <c r="AD11" s="642">
        <v>1185048</v>
      </c>
      <c r="AE11" s="637"/>
      <c r="AF11" s="637"/>
      <c r="AG11" s="637"/>
      <c r="AH11" s="637"/>
      <c r="AI11" s="637"/>
      <c r="AJ11" s="637"/>
      <c r="AK11" s="638"/>
      <c r="AL11" s="639">
        <v>8.8000000000000007</v>
      </c>
      <c r="AM11" s="640"/>
      <c r="AN11" s="640"/>
      <c r="AO11" s="678"/>
      <c r="AP11" s="633" t="s">
        <v>188</v>
      </c>
      <c r="AQ11" s="634"/>
      <c r="AR11" s="634"/>
      <c r="AS11" s="634"/>
      <c r="AT11" s="634"/>
      <c r="AU11" s="634"/>
      <c r="AV11" s="634"/>
      <c r="AW11" s="634"/>
      <c r="AX11" s="634"/>
      <c r="AY11" s="634"/>
      <c r="AZ11" s="634"/>
      <c r="BA11" s="634"/>
      <c r="BB11" s="634"/>
      <c r="BC11" s="634"/>
      <c r="BD11" s="634"/>
      <c r="BE11" s="634"/>
      <c r="BF11" s="635"/>
      <c r="BG11" s="636">
        <v>349020</v>
      </c>
      <c r="BH11" s="637"/>
      <c r="BI11" s="637"/>
      <c r="BJ11" s="637"/>
      <c r="BK11" s="637"/>
      <c r="BL11" s="637"/>
      <c r="BM11" s="637"/>
      <c r="BN11" s="638"/>
      <c r="BO11" s="676">
        <v>3.4</v>
      </c>
      <c r="BP11" s="676"/>
      <c r="BQ11" s="676"/>
      <c r="BR11" s="676"/>
      <c r="BS11" s="642">
        <v>65767</v>
      </c>
      <c r="BT11" s="637"/>
      <c r="BU11" s="637"/>
      <c r="BV11" s="637"/>
      <c r="BW11" s="637"/>
      <c r="BX11" s="637"/>
      <c r="BY11" s="637"/>
      <c r="BZ11" s="637"/>
      <c r="CA11" s="637"/>
      <c r="CB11" s="683"/>
      <c r="CD11" s="672" t="s">
        <v>189</v>
      </c>
      <c r="CE11" s="673"/>
      <c r="CF11" s="673"/>
      <c r="CG11" s="673"/>
      <c r="CH11" s="673"/>
      <c r="CI11" s="673"/>
      <c r="CJ11" s="673"/>
      <c r="CK11" s="673"/>
      <c r="CL11" s="673"/>
      <c r="CM11" s="673"/>
      <c r="CN11" s="673"/>
      <c r="CO11" s="673"/>
      <c r="CP11" s="673"/>
      <c r="CQ11" s="674"/>
      <c r="CR11" s="636">
        <v>66400</v>
      </c>
      <c r="CS11" s="637"/>
      <c r="CT11" s="637"/>
      <c r="CU11" s="637"/>
      <c r="CV11" s="637"/>
      <c r="CW11" s="637"/>
      <c r="CX11" s="637"/>
      <c r="CY11" s="638"/>
      <c r="CZ11" s="676">
        <v>0.3</v>
      </c>
      <c r="DA11" s="676"/>
      <c r="DB11" s="676"/>
      <c r="DC11" s="676"/>
      <c r="DD11" s="642" t="s">
        <v>70</v>
      </c>
      <c r="DE11" s="637"/>
      <c r="DF11" s="637"/>
      <c r="DG11" s="637"/>
      <c r="DH11" s="637"/>
      <c r="DI11" s="637"/>
      <c r="DJ11" s="637"/>
      <c r="DK11" s="637"/>
      <c r="DL11" s="637"/>
      <c r="DM11" s="637"/>
      <c r="DN11" s="637"/>
      <c r="DO11" s="637"/>
      <c r="DP11" s="638"/>
      <c r="DQ11" s="642">
        <v>63827</v>
      </c>
      <c r="DR11" s="637"/>
      <c r="DS11" s="637"/>
      <c r="DT11" s="637"/>
      <c r="DU11" s="637"/>
      <c r="DV11" s="637"/>
      <c r="DW11" s="637"/>
      <c r="DX11" s="637"/>
      <c r="DY11" s="637"/>
      <c r="DZ11" s="637"/>
      <c r="EA11" s="637"/>
      <c r="EB11" s="637"/>
      <c r="EC11" s="683"/>
    </row>
    <row r="12" spans="2:143" ht="11.25" customHeight="1">
      <c r="B12" s="633" t="s">
        <v>190</v>
      </c>
      <c r="C12" s="634"/>
      <c r="D12" s="634"/>
      <c r="E12" s="634"/>
      <c r="F12" s="634"/>
      <c r="G12" s="634"/>
      <c r="H12" s="634"/>
      <c r="I12" s="634"/>
      <c r="J12" s="634"/>
      <c r="K12" s="634"/>
      <c r="L12" s="634"/>
      <c r="M12" s="634"/>
      <c r="N12" s="634"/>
      <c r="O12" s="634"/>
      <c r="P12" s="634"/>
      <c r="Q12" s="635"/>
      <c r="R12" s="636" t="s">
        <v>70</v>
      </c>
      <c r="S12" s="637"/>
      <c r="T12" s="637"/>
      <c r="U12" s="637"/>
      <c r="V12" s="637"/>
      <c r="W12" s="637"/>
      <c r="X12" s="637"/>
      <c r="Y12" s="638"/>
      <c r="Z12" s="676" t="s">
        <v>70</v>
      </c>
      <c r="AA12" s="676"/>
      <c r="AB12" s="676"/>
      <c r="AC12" s="676"/>
      <c r="AD12" s="677" t="s">
        <v>70</v>
      </c>
      <c r="AE12" s="677"/>
      <c r="AF12" s="677"/>
      <c r="AG12" s="677"/>
      <c r="AH12" s="677"/>
      <c r="AI12" s="677"/>
      <c r="AJ12" s="677"/>
      <c r="AK12" s="677"/>
      <c r="AL12" s="639" t="s">
        <v>70</v>
      </c>
      <c r="AM12" s="640"/>
      <c r="AN12" s="640"/>
      <c r="AO12" s="678"/>
      <c r="AP12" s="633" t="s">
        <v>191</v>
      </c>
      <c r="AQ12" s="634"/>
      <c r="AR12" s="634"/>
      <c r="AS12" s="634"/>
      <c r="AT12" s="634"/>
      <c r="AU12" s="634"/>
      <c r="AV12" s="634"/>
      <c r="AW12" s="634"/>
      <c r="AX12" s="634"/>
      <c r="AY12" s="634"/>
      <c r="AZ12" s="634"/>
      <c r="BA12" s="634"/>
      <c r="BB12" s="634"/>
      <c r="BC12" s="634"/>
      <c r="BD12" s="634"/>
      <c r="BE12" s="634"/>
      <c r="BF12" s="635"/>
      <c r="BG12" s="636">
        <v>4171855</v>
      </c>
      <c r="BH12" s="637"/>
      <c r="BI12" s="637"/>
      <c r="BJ12" s="637"/>
      <c r="BK12" s="637"/>
      <c r="BL12" s="637"/>
      <c r="BM12" s="637"/>
      <c r="BN12" s="638"/>
      <c r="BO12" s="676">
        <v>40.200000000000003</v>
      </c>
      <c r="BP12" s="676"/>
      <c r="BQ12" s="676"/>
      <c r="BR12" s="676"/>
      <c r="BS12" s="642" t="s">
        <v>70</v>
      </c>
      <c r="BT12" s="637"/>
      <c r="BU12" s="637"/>
      <c r="BV12" s="637"/>
      <c r="BW12" s="637"/>
      <c r="BX12" s="637"/>
      <c r="BY12" s="637"/>
      <c r="BZ12" s="637"/>
      <c r="CA12" s="637"/>
      <c r="CB12" s="683"/>
      <c r="CD12" s="672" t="s">
        <v>192</v>
      </c>
      <c r="CE12" s="673"/>
      <c r="CF12" s="673"/>
      <c r="CG12" s="673"/>
      <c r="CH12" s="673"/>
      <c r="CI12" s="673"/>
      <c r="CJ12" s="673"/>
      <c r="CK12" s="673"/>
      <c r="CL12" s="673"/>
      <c r="CM12" s="673"/>
      <c r="CN12" s="673"/>
      <c r="CO12" s="673"/>
      <c r="CP12" s="673"/>
      <c r="CQ12" s="674"/>
      <c r="CR12" s="636">
        <v>172493</v>
      </c>
      <c r="CS12" s="637"/>
      <c r="CT12" s="637"/>
      <c r="CU12" s="637"/>
      <c r="CV12" s="637"/>
      <c r="CW12" s="637"/>
      <c r="CX12" s="637"/>
      <c r="CY12" s="638"/>
      <c r="CZ12" s="676">
        <v>0.7</v>
      </c>
      <c r="DA12" s="676"/>
      <c r="DB12" s="676"/>
      <c r="DC12" s="676"/>
      <c r="DD12" s="642">
        <v>36242</v>
      </c>
      <c r="DE12" s="637"/>
      <c r="DF12" s="637"/>
      <c r="DG12" s="637"/>
      <c r="DH12" s="637"/>
      <c r="DI12" s="637"/>
      <c r="DJ12" s="637"/>
      <c r="DK12" s="637"/>
      <c r="DL12" s="637"/>
      <c r="DM12" s="637"/>
      <c r="DN12" s="637"/>
      <c r="DO12" s="637"/>
      <c r="DP12" s="638"/>
      <c r="DQ12" s="642">
        <v>128211</v>
      </c>
      <c r="DR12" s="637"/>
      <c r="DS12" s="637"/>
      <c r="DT12" s="637"/>
      <c r="DU12" s="637"/>
      <c r="DV12" s="637"/>
      <c r="DW12" s="637"/>
      <c r="DX12" s="637"/>
      <c r="DY12" s="637"/>
      <c r="DZ12" s="637"/>
      <c r="EA12" s="637"/>
      <c r="EB12" s="637"/>
      <c r="EC12" s="683"/>
    </row>
    <row r="13" spans="2:143" ht="11.25" customHeight="1">
      <c r="B13" s="633" t="s">
        <v>193</v>
      </c>
      <c r="C13" s="634"/>
      <c r="D13" s="634"/>
      <c r="E13" s="634"/>
      <c r="F13" s="634"/>
      <c r="G13" s="634"/>
      <c r="H13" s="634"/>
      <c r="I13" s="634"/>
      <c r="J13" s="634"/>
      <c r="K13" s="634"/>
      <c r="L13" s="634"/>
      <c r="M13" s="634"/>
      <c r="N13" s="634"/>
      <c r="O13" s="634"/>
      <c r="P13" s="634"/>
      <c r="Q13" s="635"/>
      <c r="R13" s="636" t="s">
        <v>70</v>
      </c>
      <c r="S13" s="637"/>
      <c r="T13" s="637"/>
      <c r="U13" s="637"/>
      <c r="V13" s="637"/>
      <c r="W13" s="637"/>
      <c r="X13" s="637"/>
      <c r="Y13" s="638"/>
      <c r="Z13" s="676" t="s">
        <v>70</v>
      </c>
      <c r="AA13" s="676"/>
      <c r="AB13" s="676"/>
      <c r="AC13" s="676"/>
      <c r="AD13" s="677" t="s">
        <v>179</v>
      </c>
      <c r="AE13" s="677"/>
      <c r="AF13" s="677"/>
      <c r="AG13" s="677"/>
      <c r="AH13" s="677"/>
      <c r="AI13" s="677"/>
      <c r="AJ13" s="677"/>
      <c r="AK13" s="677"/>
      <c r="AL13" s="639" t="s">
        <v>179</v>
      </c>
      <c r="AM13" s="640"/>
      <c r="AN13" s="640"/>
      <c r="AO13" s="678"/>
      <c r="AP13" s="633" t="s">
        <v>194</v>
      </c>
      <c r="AQ13" s="634"/>
      <c r="AR13" s="634"/>
      <c r="AS13" s="634"/>
      <c r="AT13" s="634"/>
      <c r="AU13" s="634"/>
      <c r="AV13" s="634"/>
      <c r="AW13" s="634"/>
      <c r="AX13" s="634"/>
      <c r="AY13" s="634"/>
      <c r="AZ13" s="634"/>
      <c r="BA13" s="634"/>
      <c r="BB13" s="634"/>
      <c r="BC13" s="634"/>
      <c r="BD13" s="634"/>
      <c r="BE13" s="634"/>
      <c r="BF13" s="635"/>
      <c r="BG13" s="636">
        <v>4166048</v>
      </c>
      <c r="BH13" s="637"/>
      <c r="BI13" s="637"/>
      <c r="BJ13" s="637"/>
      <c r="BK13" s="637"/>
      <c r="BL13" s="637"/>
      <c r="BM13" s="637"/>
      <c r="BN13" s="638"/>
      <c r="BO13" s="676">
        <v>40.200000000000003</v>
      </c>
      <c r="BP13" s="676"/>
      <c r="BQ13" s="676"/>
      <c r="BR13" s="676"/>
      <c r="BS13" s="642" t="s">
        <v>115</v>
      </c>
      <c r="BT13" s="637"/>
      <c r="BU13" s="637"/>
      <c r="BV13" s="637"/>
      <c r="BW13" s="637"/>
      <c r="BX13" s="637"/>
      <c r="BY13" s="637"/>
      <c r="BZ13" s="637"/>
      <c r="CA13" s="637"/>
      <c r="CB13" s="683"/>
      <c r="CD13" s="672" t="s">
        <v>195</v>
      </c>
      <c r="CE13" s="673"/>
      <c r="CF13" s="673"/>
      <c r="CG13" s="673"/>
      <c r="CH13" s="673"/>
      <c r="CI13" s="673"/>
      <c r="CJ13" s="673"/>
      <c r="CK13" s="673"/>
      <c r="CL13" s="673"/>
      <c r="CM13" s="673"/>
      <c r="CN13" s="673"/>
      <c r="CO13" s="673"/>
      <c r="CP13" s="673"/>
      <c r="CQ13" s="674"/>
      <c r="CR13" s="636">
        <v>2612025</v>
      </c>
      <c r="CS13" s="637"/>
      <c r="CT13" s="637"/>
      <c r="CU13" s="637"/>
      <c r="CV13" s="637"/>
      <c r="CW13" s="637"/>
      <c r="CX13" s="637"/>
      <c r="CY13" s="638"/>
      <c r="CZ13" s="676">
        <v>10.7</v>
      </c>
      <c r="DA13" s="676"/>
      <c r="DB13" s="676"/>
      <c r="DC13" s="676"/>
      <c r="DD13" s="642">
        <v>1480834</v>
      </c>
      <c r="DE13" s="637"/>
      <c r="DF13" s="637"/>
      <c r="DG13" s="637"/>
      <c r="DH13" s="637"/>
      <c r="DI13" s="637"/>
      <c r="DJ13" s="637"/>
      <c r="DK13" s="637"/>
      <c r="DL13" s="637"/>
      <c r="DM13" s="637"/>
      <c r="DN13" s="637"/>
      <c r="DO13" s="637"/>
      <c r="DP13" s="638"/>
      <c r="DQ13" s="642">
        <v>1360177</v>
      </c>
      <c r="DR13" s="637"/>
      <c r="DS13" s="637"/>
      <c r="DT13" s="637"/>
      <c r="DU13" s="637"/>
      <c r="DV13" s="637"/>
      <c r="DW13" s="637"/>
      <c r="DX13" s="637"/>
      <c r="DY13" s="637"/>
      <c r="DZ13" s="637"/>
      <c r="EA13" s="637"/>
      <c r="EB13" s="637"/>
      <c r="EC13" s="683"/>
    </row>
    <row r="14" spans="2:143" ht="11.25" customHeight="1">
      <c r="B14" s="633" t="s">
        <v>196</v>
      </c>
      <c r="C14" s="634"/>
      <c r="D14" s="634"/>
      <c r="E14" s="634"/>
      <c r="F14" s="634"/>
      <c r="G14" s="634"/>
      <c r="H14" s="634"/>
      <c r="I14" s="634"/>
      <c r="J14" s="634"/>
      <c r="K14" s="634"/>
      <c r="L14" s="634"/>
      <c r="M14" s="634"/>
      <c r="N14" s="634"/>
      <c r="O14" s="634"/>
      <c r="P14" s="634"/>
      <c r="Q14" s="635"/>
      <c r="R14" s="636">
        <v>38725</v>
      </c>
      <c r="S14" s="637"/>
      <c r="T14" s="637"/>
      <c r="U14" s="637"/>
      <c r="V14" s="637"/>
      <c r="W14" s="637"/>
      <c r="X14" s="637"/>
      <c r="Y14" s="638"/>
      <c r="Z14" s="676">
        <v>0.2</v>
      </c>
      <c r="AA14" s="676"/>
      <c r="AB14" s="676"/>
      <c r="AC14" s="676"/>
      <c r="AD14" s="677">
        <v>38725</v>
      </c>
      <c r="AE14" s="677"/>
      <c r="AF14" s="677"/>
      <c r="AG14" s="677"/>
      <c r="AH14" s="677"/>
      <c r="AI14" s="677"/>
      <c r="AJ14" s="677"/>
      <c r="AK14" s="677"/>
      <c r="AL14" s="639">
        <v>0.3</v>
      </c>
      <c r="AM14" s="640"/>
      <c r="AN14" s="640"/>
      <c r="AO14" s="678"/>
      <c r="AP14" s="633" t="s">
        <v>197</v>
      </c>
      <c r="AQ14" s="634"/>
      <c r="AR14" s="634"/>
      <c r="AS14" s="634"/>
      <c r="AT14" s="634"/>
      <c r="AU14" s="634"/>
      <c r="AV14" s="634"/>
      <c r="AW14" s="634"/>
      <c r="AX14" s="634"/>
      <c r="AY14" s="634"/>
      <c r="AZ14" s="634"/>
      <c r="BA14" s="634"/>
      <c r="BB14" s="634"/>
      <c r="BC14" s="634"/>
      <c r="BD14" s="634"/>
      <c r="BE14" s="634"/>
      <c r="BF14" s="635"/>
      <c r="BG14" s="636">
        <v>140803</v>
      </c>
      <c r="BH14" s="637"/>
      <c r="BI14" s="637"/>
      <c r="BJ14" s="637"/>
      <c r="BK14" s="637"/>
      <c r="BL14" s="637"/>
      <c r="BM14" s="637"/>
      <c r="BN14" s="638"/>
      <c r="BO14" s="676">
        <v>1.4</v>
      </c>
      <c r="BP14" s="676"/>
      <c r="BQ14" s="676"/>
      <c r="BR14" s="676"/>
      <c r="BS14" s="642" t="s">
        <v>70</v>
      </c>
      <c r="BT14" s="637"/>
      <c r="BU14" s="637"/>
      <c r="BV14" s="637"/>
      <c r="BW14" s="637"/>
      <c r="BX14" s="637"/>
      <c r="BY14" s="637"/>
      <c r="BZ14" s="637"/>
      <c r="CA14" s="637"/>
      <c r="CB14" s="683"/>
      <c r="CD14" s="672" t="s">
        <v>198</v>
      </c>
      <c r="CE14" s="673"/>
      <c r="CF14" s="673"/>
      <c r="CG14" s="673"/>
      <c r="CH14" s="673"/>
      <c r="CI14" s="673"/>
      <c r="CJ14" s="673"/>
      <c r="CK14" s="673"/>
      <c r="CL14" s="673"/>
      <c r="CM14" s="673"/>
      <c r="CN14" s="673"/>
      <c r="CO14" s="673"/>
      <c r="CP14" s="673"/>
      <c r="CQ14" s="674"/>
      <c r="CR14" s="636">
        <v>1028499</v>
      </c>
      <c r="CS14" s="637"/>
      <c r="CT14" s="637"/>
      <c r="CU14" s="637"/>
      <c r="CV14" s="637"/>
      <c r="CW14" s="637"/>
      <c r="CX14" s="637"/>
      <c r="CY14" s="638"/>
      <c r="CZ14" s="676">
        <v>4.2</v>
      </c>
      <c r="DA14" s="676"/>
      <c r="DB14" s="676"/>
      <c r="DC14" s="676"/>
      <c r="DD14" s="642">
        <v>20823</v>
      </c>
      <c r="DE14" s="637"/>
      <c r="DF14" s="637"/>
      <c r="DG14" s="637"/>
      <c r="DH14" s="637"/>
      <c r="DI14" s="637"/>
      <c r="DJ14" s="637"/>
      <c r="DK14" s="637"/>
      <c r="DL14" s="637"/>
      <c r="DM14" s="637"/>
      <c r="DN14" s="637"/>
      <c r="DO14" s="637"/>
      <c r="DP14" s="638"/>
      <c r="DQ14" s="642">
        <v>1002834</v>
      </c>
      <c r="DR14" s="637"/>
      <c r="DS14" s="637"/>
      <c r="DT14" s="637"/>
      <c r="DU14" s="637"/>
      <c r="DV14" s="637"/>
      <c r="DW14" s="637"/>
      <c r="DX14" s="637"/>
      <c r="DY14" s="637"/>
      <c r="DZ14" s="637"/>
      <c r="EA14" s="637"/>
      <c r="EB14" s="637"/>
      <c r="EC14" s="683"/>
    </row>
    <row r="15" spans="2:143" ht="11.25" customHeight="1">
      <c r="B15" s="633" t="s">
        <v>199</v>
      </c>
      <c r="C15" s="634"/>
      <c r="D15" s="634"/>
      <c r="E15" s="634"/>
      <c r="F15" s="634"/>
      <c r="G15" s="634"/>
      <c r="H15" s="634"/>
      <c r="I15" s="634"/>
      <c r="J15" s="634"/>
      <c r="K15" s="634"/>
      <c r="L15" s="634"/>
      <c r="M15" s="634"/>
      <c r="N15" s="634"/>
      <c r="O15" s="634"/>
      <c r="P15" s="634"/>
      <c r="Q15" s="635"/>
      <c r="R15" s="636" t="s">
        <v>70</v>
      </c>
      <c r="S15" s="637"/>
      <c r="T15" s="637"/>
      <c r="U15" s="637"/>
      <c r="V15" s="637"/>
      <c r="W15" s="637"/>
      <c r="X15" s="637"/>
      <c r="Y15" s="638"/>
      <c r="Z15" s="676" t="s">
        <v>70</v>
      </c>
      <c r="AA15" s="676"/>
      <c r="AB15" s="676"/>
      <c r="AC15" s="676"/>
      <c r="AD15" s="677" t="s">
        <v>115</v>
      </c>
      <c r="AE15" s="677"/>
      <c r="AF15" s="677"/>
      <c r="AG15" s="677"/>
      <c r="AH15" s="677"/>
      <c r="AI15" s="677"/>
      <c r="AJ15" s="677"/>
      <c r="AK15" s="677"/>
      <c r="AL15" s="639" t="s">
        <v>70</v>
      </c>
      <c r="AM15" s="640"/>
      <c r="AN15" s="640"/>
      <c r="AO15" s="678"/>
      <c r="AP15" s="633" t="s">
        <v>200</v>
      </c>
      <c r="AQ15" s="634"/>
      <c r="AR15" s="634"/>
      <c r="AS15" s="634"/>
      <c r="AT15" s="634"/>
      <c r="AU15" s="634"/>
      <c r="AV15" s="634"/>
      <c r="AW15" s="634"/>
      <c r="AX15" s="634"/>
      <c r="AY15" s="634"/>
      <c r="AZ15" s="634"/>
      <c r="BA15" s="634"/>
      <c r="BB15" s="634"/>
      <c r="BC15" s="634"/>
      <c r="BD15" s="634"/>
      <c r="BE15" s="634"/>
      <c r="BF15" s="635"/>
      <c r="BG15" s="636">
        <v>379255</v>
      </c>
      <c r="BH15" s="637"/>
      <c r="BI15" s="637"/>
      <c r="BJ15" s="637"/>
      <c r="BK15" s="637"/>
      <c r="BL15" s="637"/>
      <c r="BM15" s="637"/>
      <c r="BN15" s="638"/>
      <c r="BO15" s="676">
        <v>3.7</v>
      </c>
      <c r="BP15" s="676"/>
      <c r="BQ15" s="676"/>
      <c r="BR15" s="676"/>
      <c r="BS15" s="642" t="s">
        <v>70</v>
      </c>
      <c r="BT15" s="637"/>
      <c r="BU15" s="637"/>
      <c r="BV15" s="637"/>
      <c r="BW15" s="637"/>
      <c r="BX15" s="637"/>
      <c r="BY15" s="637"/>
      <c r="BZ15" s="637"/>
      <c r="CA15" s="637"/>
      <c r="CB15" s="683"/>
      <c r="CD15" s="672" t="s">
        <v>201</v>
      </c>
      <c r="CE15" s="673"/>
      <c r="CF15" s="673"/>
      <c r="CG15" s="673"/>
      <c r="CH15" s="673"/>
      <c r="CI15" s="673"/>
      <c r="CJ15" s="673"/>
      <c r="CK15" s="673"/>
      <c r="CL15" s="673"/>
      <c r="CM15" s="673"/>
      <c r="CN15" s="673"/>
      <c r="CO15" s="673"/>
      <c r="CP15" s="673"/>
      <c r="CQ15" s="674"/>
      <c r="CR15" s="636">
        <v>2748739</v>
      </c>
      <c r="CS15" s="637"/>
      <c r="CT15" s="637"/>
      <c r="CU15" s="637"/>
      <c r="CV15" s="637"/>
      <c r="CW15" s="637"/>
      <c r="CX15" s="637"/>
      <c r="CY15" s="638"/>
      <c r="CZ15" s="676">
        <v>11.2</v>
      </c>
      <c r="DA15" s="676"/>
      <c r="DB15" s="676"/>
      <c r="DC15" s="676"/>
      <c r="DD15" s="642">
        <v>975978</v>
      </c>
      <c r="DE15" s="637"/>
      <c r="DF15" s="637"/>
      <c r="DG15" s="637"/>
      <c r="DH15" s="637"/>
      <c r="DI15" s="637"/>
      <c r="DJ15" s="637"/>
      <c r="DK15" s="637"/>
      <c r="DL15" s="637"/>
      <c r="DM15" s="637"/>
      <c r="DN15" s="637"/>
      <c r="DO15" s="637"/>
      <c r="DP15" s="638"/>
      <c r="DQ15" s="642">
        <v>1883424</v>
      </c>
      <c r="DR15" s="637"/>
      <c r="DS15" s="637"/>
      <c r="DT15" s="637"/>
      <c r="DU15" s="637"/>
      <c r="DV15" s="637"/>
      <c r="DW15" s="637"/>
      <c r="DX15" s="637"/>
      <c r="DY15" s="637"/>
      <c r="DZ15" s="637"/>
      <c r="EA15" s="637"/>
      <c r="EB15" s="637"/>
      <c r="EC15" s="683"/>
    </row>
    <row r="16" spans="2:143" ht="11.25" customHeight="1">
      <c r="B16" s="633" t="s">
        <v>202</v>
      </c>
      <c r="C16" s="634"/>
      <c r="D16" s="634"/>
      <c r="E16" s="634"/>
      <c r="F16" s="634"/>
      <c r="G16" s="634"/>
      <c r="H16" s="634"/>
      <c r="I16" s="634"/>
      <c r="J16" s="634"/>
      <c r="K16" s="634"/>
      <c r="L16" s="634"/>
      <c r="M16" s="634"/>
      <c r="N16" s="634"/>
      <c r="O16" s="634"/>
      <c r="P16" s="634"/>
      <c r="Q16" s="635"/>
      <c r="R16" s="636">
        <v>11722</v>
      </c>
      <c r="S16" s="637"/>
      <c r="T16" s="637"/>
      <c r="U16" s="637"/>
      <c r="V16" s="637"/>
      <c r="W16" s="637"/>
      <c r="X16" s="637"/>
      <c r="Y16" s="638"/>
      <c r="Z16" s="676">
        <v>0</v>
      </c>
      <c r="AA16" s="676"/>
      <c r="AB16" s="676"/>
      <c r="AC16" s="676"/>
      <c r="AD16" s="677">
        <v>11722</v>
      </c>
      <c r="AE16" s="677"/>
      <c r="AF16" s="677"/>
      <c r="AG16" s="677"/>
      <c r="AH16" s="677"/>
      <c r="AI16" s="677"/>
      <c r="AJ16" s="677"/>
      <c r="AK16" s="677"/>
      <c r="AL16" s="639">
        <v>0.1</v>
      </c>
      <c r="AM16" s="640"/>
      <c r="AN16" s="640"/>
      <c r="AO16" s="678"/>
      <c r="AP16" s="633" t="s">
        <v>203</v>
      </c>
      <c r="AQ16" s="634"/>
      <c r="AR16" s="634"/>
      <c r="AS16" s="634"/>
      <c r="AT16" s="634"/>
      <c r="AU16" s="634"/>
      <c r="AV16" s="634"/>
      <c r="AW16" s="634"/>
      <c r="AX16" s="634"/>
      <c r="AY16" s="634"/>
      <c r="AZ16" s="634"/>
      <c r="BA16" s="634"/>
      <c r="BB16" s="634"/>
      <c r="BC16" s="634"/>
      <c r="BD16" s="634"/>
      <c r="BE16" s="634"/>
      <c r="BF16" s="635"/>
      <c r="BG16" s="636" t="s">
        <v>115</v>
      </c>
      <c r="BH16" s="637"/>
      <c r="BI16" s="637"/>
      <c r="BJ16" s="637"/>
      <c r="BK16" s="637"/>
      <c r="BL16" s="637"/>
      <c r="BM16" s="637"/>
      <c r="BN16" s="638"/>
      <c r="BO16" s="676" t="s">
        <v>70</v>
      </c>
      <c r="BP16" s="676"/>
      <c r="BQ16" s="676"/>
      <c r="BR16" s="676"/>
      <c r="BS16" s="642" t="s">
        <v>70</v>
      </c>
      <c r="BT16" s="637"/>
      <c r="BU16" s="637"/>
      <c r="BV16" s="637"/>
      <c r="BW16" s="637"/>
      <c r="BX16" s="637"/>
      <c r="BY16" s="637"/>
      <c r="BZ16" s="637"/>
      <c r="CA16" s="637"/>
      <c r="CB16" s="683"/>
      <c r="CD16" s="672" t="s">
        <v>204</v>
      </c>
      <c r="CE16" s="673"/>
      <c r="CF16" s="673"/>
      <c r="CG16" s="673"/>
      <c r="CH16" s="673"/>
      <c r="CI16" s="673"/>
      <c r="CJ16" s="673"/>
      <c r="CK16" s="673"/>
      <c r="CL16" s="673"/>
      <c r="CM16" s="673"/>
      <c r="CN16" s="673"/>
      <c r="CO16" s="673"/>
      <c r="CP16" s="673"/>
      <c r="CQ16" s="674"/>
      <c r="CR16" s="636">
        <v>7830</v>
      </c>
      <c r="CS16" s="637"/>
      <c r="CT16" s="637"/>
      <c r="CU16" s="637"/>
      <c r="CV16" s="637"/>
      <c r="CW16" s="637"/>
      <c r="CX16" s="637"/>
      <c r="CY16" s="638"/>
      <c r="CZ16" s="676">
        <v>0</v>
      </c>
      <c r="DA16" s="676"/>
      <c r="DB16" s="676"/>
      <c r="DC16" s="676"/>
      <c r="DD16" s="642" t="s">
        <v>115</v>
      </c>
      <c r="DE16" s="637"/>
      <c r="DF16" s="637"/>
      <c r="DG16" s="637"/>
      <c r="DH16" s="637"/>
      <c r="DI16" s="637"/>
      <c r="DJ16" s="637"/>
      <c r="DK16" s="637"/>
      <c r="DL16" s="637"/>
      <c r="DM16" s="637"/>
      <c r="DN16" s="637"/>
      <c r="DO16" s="637"/>
      <c r="DP16" s="638"/>
      <c r="DQ16" s="642">
        <v>557</v>
      </c>
      <c r="DR16" s="637"/>
      <c r="DS16" s="637"/>
      <c r="DT16" s="637"/>
      <c r="DU16" s="637"/>
      <c r="DV16" s="637"/>
      <c r="DW16" s="637"/>
      <c r="DX16" s="637"/>
      <c r="DY16" s="637"/>
      <c r="DZ16" s="637"/>
      <c r="EA16" s="637"/>
      <c r="EB16" s="637"/>
      <c r="EC16" s="683"/>
    </row>
    <row r="17" spans="2:133" ht="11.25" customHeight="1">
      <c r="B17" s="633" t="s">
        <v>205</v>
      </c>
      <c r="C17" s="634"/>
      <c r="D17" s="634"/>
      <c r="E17" s="634"/>
      <c r="F17" s="634"/>
      <c r="G17" s="634"/>
      <c r="H17" s="634"/>
      <c r="I17" s="634"/>
      <c r="J17" s="634"/>
      <c r="K17" s="634"/>
      <c r="L17" s="634"/>
      <c r="M17" s="634"/>
      <c r="N17" s="634"/>
      <c r="O17" s="634"/>
      <c r="P17" s="634"/>
      <c r="Q17" s="635"/>
      <c r="R17" s="636">
        <v>179381</v>
      </c>
      <c r="S17" s="637"/>
      <c r="T17" s="637"/>
      <c r="U17" s="637"/>
      <c r="V17" s="637"/>
      <c r="W17" s="637"/>
      <c r="X17" s="637"/>
      <c r="Y17" s="638"/>
      <c r="Z17" s="676">
        <v>0.7</v>
      </c>
      <c r="AA17" s="676"/>
      <c r="AB17" s="676"/>
      <c r="AC17" s="676"/>
      <c r="AD17" s="677">
        <v>179381</v>
      </c>
      <c r="AE17" s="677"/>
      <c r="AF17" s="677"/>
      <c r="AG17" s="677"/>
      <c r="AH17" s="677"/>
      <c r="AI17" s="677"/>
      <c r="AJ17" s="677"/>
      <c r="AK17" s="677"/>
      <c r="AL17" s="639">
        <v>1.3</v>
      </c>
      <c r="AM17" s="640"/>
      <c r="AN17" s="640"/>
      <c r="AO17" s="678"/>
      <c r="AP17" s="633" t="s">
        <v>206</v>
      </c>
      <c r="AQ17" s="634"/>
      <c r="AR17" s="634"/>
      <c r="AS17" s="634"/>
      <c r="AT17" s="634"/>
      <c r="AU17" s="634"/>
      <c r="AV17" s="634"/>
      <c r="AW17" s="634"/>
      <c r="AX17" s="634"/>
      <c r="AY17" s="634"/>
      <c r="AZ17" s="634"/>
      <c r="BA17" s="634"/>
      <c r="BB17" s="634"/>
      <c r="BC17" s="634"/>
      <c r="BD17" s="634"/>
      <c r="BE17" s="634"/>
      <c r="BF17" s="635"/>
      <c r="BG17" s="636" t="s">
        <v>179</v>
      </c>
      <c r="BH17" s="637"/>
      <c r="BI17" s="637"/>
      <c r="BJ17" s="637"/>
      <c r="BK17" s="637"/>
      <c r="BL17" s="637"/>
      <c r="BM17" s="637"/>
      <c r="BN17" s="638"/>
      <c r="BO17" s="676" t="s">
        <v>70</v>
      </c>
      <c r="BP17" s="676"/>
      <c r="BQ17" s="676"/>
      <c r="BR17" s="676"/>
      <c r="BS17" s="642" t="s">
        <v>207</v>
      </c>
      <c r="BT17" s="637"/>
      <c r="BU17" s="637"/>
      <c r="BV17" s="637"/>
      <c r="BW17" s="637"/>
      <c r="BX17" s="637"/>
      <c r="BY17" s="637"/>
      <c r="BZ17" s="637"/>
      <c r="CA17" s="637"/>
      <c r="CB17" s="683"/>
      <c r="CD17" s="672" t="s">
        <v>208</v>
      </c>
      <c r="CE17" s="673"/>
      <c r="CF17" s="673"/>
      <c r="CG17" s="673"/>
      <c r="CH17" s="673"/>
      <c r="CI17" s="673"/>
      <c r="CJ17" s="673"/>
      <c r="CK17" s="673"/>
      <c r="CL17" s="673"/>
      <c r="CM17" s="673"/>
      <c r="CN17" s="673"/>
      <c r="CO17" s="673"/>
      <c r="CP17" s="673"/>
      <c r="CQ17" s="674"/>
      <c r="CR17" s="636">
        <v>2436830</v>
      </c>
      <c r="CS17" s="637"/>
      <c r="CT17" s="637"/>
      <c r="CU17" s="637"/>
      <c r="CV17" s="637"/>
      <c r="CW17" s="637"/>
      <c r="CX17" s="637"/>
      <c r="CY17" s="638"/>
      <c r="CZ17" s="676">
        <v>10</v>
      </c>
      <c r="DA17" s="676"/>
      <c r="DB17" s="676"/>
      <c r="DC17" s="676"/>
      <c r="DD17" s="642" t="s">
        <v>70</v>
      </c>
      <c r="DE17" s="637"/>
      <c r="DF17" s="637"/>
      <c r="DG17" s="637"/>
      <c r="DH17" s="637"/>
      <c r="DI17" s="637"/>
      <c r="DJ17" s="637"/>
      <c r="DK17" s="637"/>
      <c r="DL17" s="637"/>
      <c r="DM17" s="637"/>
      <c r="DN17" s="637"/>
      <c r="DO17" s="637"/>
      <c r="DP17" s="638"/>
      <c r="DQ17" s="642">
        <v>2436830</v>
      </c>
      <c r="DR17" s="637"/>
      <c r="DS17" s="637"/>
      <c r="DT17" s="637"/>
      <c r="DU17" s="637"/>
      <c r="DV17" s="637"/>
      <c r="DW17" s="637"/>
      <c r="DX17" s="637"/>
      <c r="DY17" s="637"/>
      <c r="DZ17" s="637"/>
      <c r="EA17" s="637"/>
      <c r="EB17" s="637"/>
      <c r="EC17" s="683"/>
    </row>
    <row r="18" spans="2:133" ht="11.25" customHeight="1">
      <c r="B18" s="633" t="s">
        <v>209</v>
      </c>
      <c r="C18" s="634"/>
      <c r="D18" s="634"/>
      <c r="E18" s="634"/>
      <c r="F18" s="634"/>
      <c r="G18" s="634"/>
      <c r="H18" s="634"/>
      <c r="I18" s="634"/>
      <c r="J18" s="634"/>
      <c r="K18" s="634"/>
      <c r="L18" s="634"/>
      <c r="M18" s="634"/>
      <c r="N18" s="634"/>
      <c r="O18" s="634"/>
      <c r="P18" s="634"/>
      <c r="Q18" s="635"/>
      <c r="R18" s="636">
        <v>80447</v>
      </c>
      <c r="S18" s="637"/>
      <c r="T18" s="637"/>
      <c r="U18" s="637"/>
      <c r="V18" s="637"/>
      <c r="W18" s="637"/>
      <c r="X18" s="637"/>
      <c r="Y18" s="638"/>
      <c r="Z18" s="676">
        <v>0.3</v>
      </c>
      <c r="AA18" s="676"/>
      <c r="AB18" s="676"/>
      <c r="AC18" s="676"/>
      <c r="AD18" s="677">
        <v>80447</v>
      </c>
      <c r="AE18" s="677"/>
      <c r="AF18" s="677"/>
      <c r="AG18" s="677"/>
      <c r="AH18" s="677"/>
      <c r="AI18" s="677"/>
      <c r="AJ18" s="677"/>
      <c r="AK18" s="677"/>
      <c r="AL18" s="639">
        <v>0.6</v>
      </c>
      <c r="AM18" s="640"/>
      <c r="AN18" s="640"/>
      <c r="AO18" s="678"/>
      <c r="AP18" s="633" t="s">
        <v>210</v>
      </c>
      <c r="AQ18" s="634"/>
      <c r="AR18" s="634"/>
      <c r="AS18" s="634"/>
      <c r="AT18" s="634"/>
      <c r="AU18" s="634"/>
      <c r="AV18" s="634"/>
      <c r="AW18" s="634"/>
      <c r="AX18" s="634"/>
      <c r="AY18" s="634"/>
      <c r="AZ18" s="634"/>
      <c r="BA18" s="634"/>
      <c r="BB18" s="634"/>
      <c r="BC18" s="634"/>
      <c r="BD18" s="634"/>
      <c r="BE18" s="634"/>
      <c r="BF18" s="635"/>
      <c r="BG18" s="636" t="s">
        <v>70</v>
      </c>
      <c r="BH18" s="637"/>
      <c r="BI18" s="637"/>
      <c r="BJ18" s="637"/>
      <c r="BK18" s="637"/>
      <c r="BL18" s="637"/>
      <c r="BM18" s="637"/>
      <c r="BN18" s="638"/>
      <c r="BO18" s="676" t="s">
        <v>70</v>
      </c>
      <c r="BP18" s="676"/>
      <c r="BQ18" s="676"/>
      <c r="BR18" s="676"/>
      <c r="BS18" s="642" t="s">
        <v>70</v>
      </c>
      <c r="BT18" s="637"/>
      <c r="BU18" s="637"/>
      <c r="BV18" s="637"/>
      <c r="BW18" s="637"/>
      <c r="BX18" s="637"/>
      <c r="BY18" s="637"/>
      <c r="BZ18" s="637"/>
      <c r="CA18" s="637"/>
      <c r="CB18" s="683"/>
      <c r="CD18" s="672" t="s">
        <v>211</v>
      </c>
      <c r="CE18" s="673"/>
      <c r="CF18" s="673"/>
      <c r="CG18" s="673"/>
      <c r="CH18" s="673"/>
      <c r="CI18" s="673"/>
      <c r="CJ18" s="673"/>
      <c r="CK18" s="673"/>
      <c r="CL18" s="673"/>
      <c r="CM18" s="673"/>
      <c r="CN18" s="673"/>
      <c r="CO18" s="673"/>
      <c r="CP18" s="673"/>
      <c r="CQ18" s="674"/>
      <c r="CR18" s="636" t="s">
        <v>70</v>
      </c>
      <c r="CS18" s="637"/>
      <c r="CT18" s="637"/>
      <c r="CU18" s="637"/>
      <c r="CV18" s="637"/>
      <c r="CW18" s="637"/>
      <c r="CX18" s="637"/>
      <c r="CY18" s="638"/>
      <c r="CZ18" s="676" t="s">
        <v>179</v>
      </c>
      <c r="DA18" s="676"/>
      <c r="DB18" s="676"/>
      <c r="DC18" s="676"/>
      <c r="DD18" s="642" t="s">
        <v>70</v>
      </c>
      <c r="DE18" s="637"/>
      <c r="DF18" s="637"/>
      <c r="DG18" s="637"/>
      <c r="DH18" s="637"/>
      <c r="DI18" s="637"/>
      <c r="DJ18" s="637"/>
      <c r="DK18" s="637"/>
      <c r="DL18" s="637"/>
      <c r="DM18" s="637"/>
      <c r="DN18" s="637"/>
      <c r="DO18" s="637"/>
      <c r="DP18" s="638"/>
      <c r="DQ18" s="642" t="s">
        <v>179</v>
      </c>
      <c r="DR18" s="637"/>
      <c r="DS18" s="637"/>
      <c r="DT18" s="637"/>
      <c r="DU18" s="637"/>
      <c r="DV18" s="637"/>
      <c r="DW18" s="637"/>
      <c r="DX18" s="637"/>
      <c r="DY18" s="637"/>
      <c r="DZ18" s="637"/>
      <c r="EA18" s="637"/>
      <c r="EB18" s="637"/>
      <c r="EC18" s="683"/>
    </row>
    <row r="19" spans="2:133" ht="11.25" customHeight="1">
      <c r="B19" s="633" t="s">
        <v>212</v>
      </c>
      <c r="C19" s="634"/>
      <c r="D19" s="634"/>
      <c r="E19" s="634"/>
      <c r="F19" s="634"/>
      <c r="G19" s="634"/>
      <c r="H19" s="634"/>
      <c r="I19" s="634"/>
      <c r="J19" s="634"/>
      <c r="K19" s="634"/>
      <c r="L19" s="634"/>
      <c r="M19" s="634"/>
      <c r="N19" s="634"/>
      <c r="O19" s="634"/>
      <c r="P19" s="634"/>
      <c r="Q19" s="635"/>
      <c r="R19" s="636">
        <v>4930</v>
      </c>
      <c r="S19" s="637"/>
      <c r="T19" s="637"/>
      <c r="U19" s="637"/>
      <c r="V19" s="637"/>
      <c r="W19" s="637"/>
      <c r="X19" s="637"/>
      <c r="Y19" s="638"/>
      <c r="Z19" s="676">
        <v>0</v>
      </c>
      <c r="AA19" s="676"/>
      <c r="AB19" s="676"/>
      <c r="AC19" s="676"/>
      <c r="AD19" s="677">
        <v>4930</v>
      </c>
      <c r="AE19" s="677"/>
      <c r="AF19" s="677"/>
      <c r="AG19" s="677"/>
      <c r="AH19" s="677"/>
      <c r="AI19" s="677"/>
      <c r="AJ19" s="677"/>
      <c r="AK19" s="677"/>
      <c r="AL19" s="639">
        <v>0</v>
      </c>
      <c r="AM19" s="640"/>
      <c r="AN19" s="640"/>
      <c r="AO19" s="678"/>
      <c r="AP19" s="633" t="s">
        <v>213</v>
      </c>
      <c r="AQ19" s="634"/>
      <c r="AR19" s="634"/>
      <c r="AS19" s="634"/>
      <c r="AT19" s="634"/>
      <c r="AU19" s="634"/>
      <c r="AV19" s="634"/>
      <c r="AW19" s="634"/>
      <c r="AX19" s="634"/>
      <c r="AY19" s="634"/>
      <c r="AZ19" s="634"/>
      <c r="BA19" s="634"/>
      <c r="BB19" s="634"/>
      <c r="BC19" s="634"/>
      <c r="BD19" s="634"/>
      <c r="BE19" s="634"/>
      <c r="BF19" s="635"/>
      <c r="BG19" s="636">
        <v>739217</v>
      </c>
      <c r="BH19" s="637"/>
      <c r="BI19" s="637"/>
      <c r="BJ19" s="637"/>
      <c r="BK19" s="637"/>
      <c r="BL19" s="637"/>
      <c r="BM19" s="637"/>
      <c r="BN19" s="638"/>
      <c r="BO19" s="676">
        <v>7.1</v>
      </c>
      <c r="BP19" s="676"/>
      <c r="BQ19" s="676"/>
      <c r="BR19" s="676"/>
      <c r="BS19" s="642" t="s">
        <v>70</v>
      </c>
      <c r="BT19" s="637"/>
      <c r="BU19" s="637"/>
      <c r="BV19" s="637"/>
      <c r="BW19" s="637"/>
      <c r="BX19" s="637"/>
      <c r="BY19" s="637"/>
      <c r="BZ19" s="637"/>
      <c r="CA19" s="637"/>
      <c r="CB19" s="683"/>
      <c r="CD19" s="672" t="s">
        <v>214</v>
      </c>
      <c r="CE19" s="673"/>
      <c r="CF19" s="673"/>
      <c r="CG19" s="673"/>
      <c r="CH19" s="673"/>
      <c r="CI19" s="673"/>
      <c r="CJ19" s="673"/>
      <c r="CK19" s="673"/>
      <c r="CL19" s="673"/>
      <c r="CM19" s="673"/>
      <c r="CN19" s="673"/>
      <c r="CO19" s="673"/>
      <c r="CP19" s="673"/>
      <c r="CQ19" s="674"/>
      <c r="CR19" s="636" t="s">
        <v>207</v>
      </c>
      <c r="CS19" s="637"/>
      <c r="CT19" s="637"/>
      <c r="CU19" s="637"/>
      <c r="CV19" s="637"/>
      <c r="CW19" s="637"/>
      <c r="CX19" s="637"/>
      <c r="CY19" s="638"/>
      <c r="CZ19" s="676" t="s">
        <v>70</v>
      </c>
      <c r="DA19" s="676"/>
      <c r="DB19" s="676"/>
      <c r="DC19" s="676"/>
      <c r="DD19" s="642" t="s">
        <v>70</v>
      </c>
      <c r="DE19" s="637"/>
      <c r="DF19" s="637"/>
      <c r="DG19" s="637"/>
      <c r="DH19" s="637"/>
      <c r="DI19" s="637"/>
      <c r="DJ19" s="637"/>
      <c r="DK19" s="637"/>
      <c r="DL19" s="637"/>
      <c r="DM19" s="637"/>
      <c r="DN19" s="637"/>
      <c r="DO19" s="637"/>
      <c r="DP19" s="638"/>
      <c r="DQ19" s="642" t="s">
        <v>70</v>
      </c>
      <c r="DR19" s="637"/>
      <c r="DS19" s="637"/>
      <c r="DT19" s="637"/>
      <c r="DU19" s="637"/>
      <c r="DV19" s="637"/>
      <c r="DW19" s="637"/>
      <c r="DX19" s="637"/>
      <c r="DY19" s="637"/>
      <c r="DZ19" s="637"/>
      <c r="EA19" s="637"/>
      <c r="EB19" s="637"/>
      <c r="EC19" s="683"/>
    </row>
    <row r="20" spans="2:133" ht="11.25" customHeight="1">
      <c r="B20" s="633" t="s">
        <v>215</v>
      </c>
      <c r="C20" s="634"/>
      <c r="D20" s="634"/>
      <c r="E20" s="634"/>
      <c r="F20" s="634"/>
      <c r="G20" s="634"/>
      <c r="H20" s="634"/>
      <c r="I20" s="634"/>
      <c r="J20" s="634"/>
      <c r="K20" s="634"/>
      <c r="L20" s="634"/>
      <c r="M20" s="634"/>
      <c r="N20" s="634"/>
      <c r="O20" s="634"/>
      <c r="P20" s="634"/>
      <c r="Q20" s="635"/>
      <c r="R20" s="636">
        <v>1796</v>
      </c>
      <c r="S20" s="637"/>
      <c r="T20" s="637"/>
      <c r="U20" s="637"/>
      <c r="V20" s="637"/>
      <c r="W20" s="637"/>
      <c r="X20" s="637"/>
      <c r="Y20" s="638"/>
      <c r="Z20" s="676">
        <v>0</v>
      </c>
      <c r="AA20" s="676"/>
      <c r="AB20" s="676"/>
      <c r="AC20" s="676"/>
      <c r="AD20" s="677">
        <v>1796</v>
      </c>
      <c r="AE20" s="677"/>
      <c r="AF20" s="677"/>
      <c r="AG20" s="677"/>
      <c r="AH20" s="677"/>
      <c r="AI20" s="677"/>
      <c r="AJ20" s="677"/>
      <c r="AK20" s="677"/>
      <c r="AL20" s="639">
        <v>0</v>
      </c>
      <c r="AM20" s="640"/>
      <c r="AN20" s="640"/>
      <c r="AO20" s="678"/>
      <c r="AP20" s="633" t="s">
        <v>216</v>
      </c>
      <c r="AQ20" s="634"/>
      <c r="AR20" s="634"/>
      <c r="AS20" s="634"/>
      <c r="AT20" s="634"/>
      <c r="AU20" s="634"/>
      <c r="AV20" s="634"/>
      <c r="AW20" s="634"/>
      <c r="AX20" s="634"/>
      <c r="AY20" s="634"/>
      <c r="AZ20" s="634"/>
      <c r="BA20" s="634"/>
      <c r="BB20" s="634"/>
      <c r="BC20" s="634"/>
      <c r="BD20" s="634"/>
      <c r="BE20" s="634"/>
      <c r="BF20" s="635"/>
      <c r="BG20" s="636">
        <v>739217</v>
      </c>
      <c r="BH20" s="637"/>
      <c r="BI20" s="637"/>
      <c r="BJ20" s="637"/>
      <c r="BK20" s="637"/>
      <c r="BL20" s="637"/>
      <c r="BM20" s="637"/>
      <c r="BN20" s="638"/>
      <c r="BO20" s="676">
        <v>7.1</v>
      </c>
      <c r="BP20" s="676"/>
      <c r="BQ20" s="676"/>
      <c r="BR20" s="676"/>
      <c r="BS20" s="642" t="s">
        <v>70</v>
      </c>
      <c r="BT20" s="637"/>
      <c r="BU20" s="637"/>
      <c r="BV20" s="637"/>
      <c r="BW20" s="637"/>
      <c r="BX20" s="637"/>
      <c r="BY20" s="637"/>
      <c r="BZ20" s="637"/>
      <c r="CA20" s="637"/>
      <c r="CB20" s="683"/>
      <c r="CD20" s="672" t="s">
        <v>217</v>
      </c>
      <c r="CE20" s="673"/>
      <c r="CF20" s="673"/>
      <c r="CG20" s="673"/>
      <c r="CH20" s="673"/>
      <c r="CI20" s="673"/>
      <c r="CJ20" s="673"/>
      <c r="CK20" s="673"/>
      <c r="CL20" s="673"/>
      <c r="CM20" s="673"/>
      <c r="CN20" s="673"/>
      <c r="CO20" s="673"/>
      <c r="CP20" s="673"/>
      <c r="CQ20" s="674"/>
      <c r="CR20" s="636">
        <v>24477257</v>
      </c>
      <c r="CS20" s="637"/>
      <c r="CT20" s="637"/>
      <c r="CU20" s="637"/>
      <c r="CV20" s="637"/>
      <c r="CW20" s="637"/>
      <c r="CX20" s="637"/>
      <c r="CY20" s="638"/>
      <c r="CZ20" s="676">
        <v>100</v>
      </c>
      <c r="DA20" s="676"/>
      <c r="DB20" s="676"/>
      <c r="DC20" s="676"/>
      <c r="DD20" s="642">
        <v>3207471</v>
      </c>
      <c r="DE20" s="637"/>
      <c r="DF20" s="637"/>
      <c r="DG20" s="637"/>
      <c r="DH20" s="637"/>
      <c r="DI20" s="637"/>
      <c r="DJ20" s="637"/>
      <c r="DK20" s="637"/>
      <c r="DL20" s="637"/>
      <c r="DM20" s="637"/>
      <c r="DN20" s="637"/>
      <c r="DO20" s="637"/>
      <c r="DP20" s="638"/>
      <c r="DQ20" s="642">
        <v>16439148</v>
      </c>
      <c r="DR20" s="637"/>
      <c r="DS20" s="637"/>
      <c r="DT20" s="637"/>
      <c r="DU20" s="637"/>
      <c r="DV20" s="637"/>
      <c r="DW20" s="637"/>
      <c r="DX20" s="637"/>
      <c r="DY20" s="637"/>
      <c r="DZ20" s="637"/>
      <c r="EA20" s="637"/>
      <c r="EB20" s="637"/>
      <c r="EC20" s="683"/>
    </row>
    <row r="21" spans="2:133" ht="11.25" customHeight="1">
      <c r="B21" s="633" t="s">
        <v>218</v>
      </c>
      <c r="C21" s="634"/>
      <c r="D21" s="634"/>
      <c r="E21" s="634"/>
      <c r="F21" s="634"/>
      <c r="G21" s="634"/>
      <c r="H21" s="634"/>
      <c r="I21" s="634"/>
      <c r="J21" s="634"/>
      <c r="K21" s="634"/>
      <c r="L21" s="634"/>
      <c r="M21" s="634"/>
      <c r="N21" s="634"/>
      <c r="O21" s="634"/>
      <c r="P21" s="634"/>
      <c r="Q21" s="635"/>
      <c r="R21" s="636">
        <v>92208</v>
      </c>
      <c r="S21" s="637"/>
      <c r="T21" s="637"/>
      <c r="U21" s="637"/>
      <c r="V21" s="637"/>
      <c r="W21" s="637"/>
      <c r="X21" s="637"/>
      <c r="Y21" s="638"/>
      <c r="Z21" s="676">
        <v>0.4</v>
      </c>
      <c r="AA21" s="676"/>
      <c r="AB21" s="676"/>
      <c r="AC21" s="676"/>
      <c r="AD21" s="677">
        <v>92208</v>
      </c>
      <c r="AE21" s="677"/>
      <c r="AF21" s="677"/>
      <c r="AG21" s="677"/>
      <c r="AH21" s="677"/>
      <c r="AI21" s="677"/>
      <c r="AJ21" s="677"/>
      <c r="AK21" s="677"/>
      <c r="AL21" s="639">
        <v>0.7</v>
      </c>
      <c r="AM21" s="640"/>
      <c r="AN21" s="640"/>
      <c r="AO21" s="678"/>
      <c r="AP21" s="731" t="s">
        <v>219</v>
      </c>
      <c r="AQ21" s="738"/>
      <c r="AR21" s="738"/>
      <c r="AS21" s="738"/>
      <c r="AT21" s="738"/>
      <c r="AU21" s="738"/>
      <c r="AV21" s="738"/>
      <c r="AW21" s="738"/>
      <c r="AX21" s="738"/>
      <c r="AY21" s="738"/>
      <c r="AZ21" s="738"/>
      <c r="BA21" s="738"/>
      <c r="BB21" s="738"/>
      <c r="BC21" s="738"/>
      <c r="BD21" s="738"/>
      <c r="BE21" s="738"/>
      <c r="BF21" s="733"/>
      <c r="BG21" s="636" t="s">
        <v>70</v>
      </c>
      <c r="BH21" s="637"/>
      <c r="BI21" s="637"/>
      <c r="BJ21" s="637"/>
      <c r="BK21" s="637"/>
      <c r="BL21" s="637"/>
      <c r="BM21" s="637"/>
      <c r="BN21" s="638"/>
      <c r="BO21" s="676" t="s">
        <v>70</v>
      </c>
      <c r="BP21" s="676"/>
      <c r="BQ21" s="676"/>
      <c r="BR21" s="676"/>
      <c r="BS21" s="642" t="s">
        <v>70</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c r="B22" s="633" t="s">
        <v>220</v>
      </c>
      <c r="C22" s="634"/>
      <c r="D22" s="634"/>
      <c r="E22" s="634"/>
      <c r="F22" s="634"/>
      <c r="G22" s="634"/>
      <c r="H22" s="634"/>
      <c r="I22" s="634"/>
      <c r="J22" s="634"/>
      <c r="K22" s="634"/>
      <c r="L22" s="634"/>
      <c r="M22" s="634"/>
      <c r="N22" s="634"/>
      <c r="O22" s="634"/>
      <c r="P22" s="634"/>
      <c r="Q22" s="635"/>
      <c r="R22" s="636">
        <v>2200852</v>
      </c>
      <c r="S22" s="637"/>
      <c r="T22" s="637"/>
      <c r="U22" s="637"/>
      <c r="V22" s="637"/>
      <c r="W22" s="637"/>
      <c r="X22" s="637"/>
      <c r="Y22" s="638"/>
      <c r="Z22" s="676">
        <v>8.8000000000000007</v>
      </c>
      <c r="AA22" s="676"/>
      <c r="AB22" s="676"/>
      <c r="AC22" s="676"/>
      <c r="AD22" s="677">
        <v>1984123</v>
      </c>
      <c r="AE22" s="677"/>
      <c r="AF22" s="677"/>
      <c r="AG22" s="677"/>
      <c r="AH22" s="677"/>
      <c r="AI22" s="677"/>
      <c r="AJ22" s="677"/>
      <c r="AK22" s="677"/>
      <c r="AL22" s="639">
        <v>14.8</v>
      </c>
      <c r="AM22" s="640"/>
      <c r="AN22" s="640"/>
      <c r="AO22" s="678"/>
      <c r="AP22" s="731" t="s">
        <v>221</v>
      </c>
      <c r="AQ22" s="738"/>
      <c r="AR22" s="738"/>
      <c r="AS22" s="738"/>
      <c r="AT22" s="738"/>
      <c r="AU22" s="738"/>
      <c r="AV22" s="738"/>
      <c r="AW22" s="738"/>
      <c r="AX22" s="738"/>
      <c r="AY22" s="738"/>
      <c r="AZ22" s="738"/>
      <c r="BA22" s="738"/>
      <c r="BB22" s="738"/>
      <c r="BC22" s="738"/>
      <c r="BD22" s="738"/>
      <c r="BE22" s="738"/>
      <c r="BF22" s="733"/>
      <c r="BG22" s="636" t="s">
        <v>70</v>
      </c>
      <c r="BH22" s="637"/>
      <c r="BI22" s="637"/>
      <c r="BJ22" s="637"/>
      <c r="BK22" s="637"/>
      <c r="BL22" s="637"/>
      <c r="BM22" s="637"/>
      <c r="BN22" s="638"/>
      <c r="BO22" s="676" t="s">
        <v>179</v>
      </c>
      <c r="BP22" s="676"/>
      <c r="BQ22" s="676"/>
      <c r="BR22" s="676"/>
      <c r="BS22" s="642" t="s">
        <v>70</v>
      </c>
      <c r="BT22" s="637"/>
      <c r="BU22" s="637"/>
      <c r="BV22" s="637"/>
      <c r="BW22" s="637"/>
      <c r="BX22" s="637"/>
      <c r="BY22" s="637"/>
      <c r="BZ22" s="637"/>
      <c r="CA22" s="637"/>
      <c r="CB22" s="683"/>
      <c r="CD22" s="740" t="s">
        <v>222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33" t="s">
        <v>223</v>
      </c>
      <c r="C23" s="634"/>
      <c r="D23" s="634"/>
      <c r="E23" s="634"/>
      <c r="F23" s="634"/>
      <c r="G23" s="634"/>
      <c r="H23" s="634"/>
      <c r="I23" s="634"/>
      <c r="J23" s="634"/>
      <c r="K23" s="634"/>
      <c r="L23" s="634"/>
      <c r="M23" s="634"/>
      <c r="N23" s="634"/>
      <c r="O23" s="634"/>
      <c r="P23" s="634"/>
      <c r="Q23" s="635"/>
      <c r="R23" s="636">
        <v>1984123</v>
      </c>
      <c r="S23" s="637"/>
      <c r="T23" s="637"/>
      <c r="U23" s="637"/>
      <c r="V23" s="637"/>
      <c r="W23" s="637"/>
      <c r="X23" s="637"/>
      <c r="Y23" s="638"/>
      <c r="Z23" s="676">
        <v>7.9</v>
      </c>
      <c r="AA23" s="676"/>
      <c r="AB23" s="676"/>
      <c r="AC23" s="676"/>
      <c r="AD23" s="677">
        <v>1984123</v>
      </c>
      <c r="AE23" s="677"/>
      <c r="AF23" s="677"/>
      <c r="AG23" s="677"/>
      <c r="AH23" s="677"/>
      <c r="AI23" s="677"/>
      <c r="AJ23" s="677"/>
      <c r="AK23" s="677"/>
      <c r="AL23" s="639">
        <v>14.8</v>
      </c>
      <c r="AM23" s="640"/>
      <c r="AN23" s="640"/>
      <c r="AO23" s="678"/>
      <c r="AP23" s="731" t="s">
        <v>224</v>
      </c>
      <c r="AQ23" s="738"/>
      <c r="AR23" s="738"/>
      <c r="AS23" s="738"/>
      <c r="AT23" s="738"/>
      <c r="AU23" s="738"/>
      <c r="AV23" s="738"/>
      <c r="AW23" s="738"/>
      <c r="AX23" s="738"/>
      <c r="AY23" s="738"/>
      <c r="AZ23" s="738"/>
      <c r="BA23" s="738"/>
      <c r="BB23" s="738"/>
      <c r="BC23" s="738"/>
      <c r="BD23" s="738"/>
      <c r="BE23" s="738"/>
      <c r="BF23" s="733"/>
      <c r="BG23" s="636">
        <v>739217</v>
      </c>
      <c r="BH23" s="637"/>
      <c r="BI23" s="637"/>
      <c r="BJ23" s="637"/>
      <c r="BK23" s="637"/>
      <c r="BL23" s="637"/>
      <c r="BM23" s="637"/>
      <c r="BN23" s="638"/>
      <c r="BO23" s="676">
        <v>7.1</v>
      </c>
      <c r="BP23" s="676"/>
      <c r="BQ23" s="676"/>
      <c r="BR23" s="676"/>
      <c r="BS23" s="642" t="s">
        <v>115</v>
      </c>
      <c r="BT23" s="637"/>
      <c r="BU23" s="637"/>
      <c r="BV23" s="637"/>
      <c r="BW23" s="637"/>
      <c r="BX23" s="637"/>
      <c r="BY23" s="637"/>
      <c r="BZ23" s="637"/>
      <c r="CA23" s="637"/>
      <c r="CB23" s="683"/>
      <c r="CD23" s="740" t="s">
        <v>162</v>
      </c>
      <c r="CE23" s="741"/>
      <c r="CF23" s="741"/>
      <c r="CG23" s="741"/>
      <c r="CH23" s="741"/>
      <c r="CI23" s="741"/>
      <c r="CJ23" s="741"/>
      <c r="CK23" s="741"/>
      <c r="CL23" s="741"/>
      <c r="CM23" s="741"/>
      <c r="CN23" s="741"/>
      <c r="CO23" s="741"/>
      <c r="CP23" s="741"/>
      <c r="CQ23" s="742"/>
      <c r="CR23" s="740" t="s">
        <v>225</v>
      </c>
      <c r="CS23" s="741"/>
      <c r="CT23" s="741"/>
      <c r="CU23" s="741"/>
      <c r="CV23" s="741"/>
      <c r="CW23" s="741"/>
      <c r="CX23" s="741"/>
      <c r="CY23" s="742"/>
      <c r="CZ23" s="740" t="s">
        <v>226</v>
      </c>
      <c r="DA23" s="741"/>
      <c r="DB23" s="741"/>
      <c r="DC23" s="742"/>
      <c r="DD23" s="740" t="s">
        <v>227</v>
      </c>
      <c r="DE23" s="741"/>
      <c r="DF23" s="741"/>
      <c r="DG23" s="741"/>
      <c r="DH23" s="741"/>
      <c r="DI23" s="741"/>
      <c r="DJ23" s="741"/>
      <c r="DK23" s="742"/>
      <c r="DL23" s="743" t="s">
        <v>228</v>
      </c>
      <c r="DM23" s="744"/>
      <c r="DN23" s="744"/>
      <c r="DO23" s="744"/>
      <c r="DP23" s="744"/>
      <c r="DQ23" s="744"/>
      <c r="DR23" s="744"/>
      <c r="DS23" s="744"/>
      <c r="DT23" s="744"/>
      <c r="DU23" s="744"/>
      <c r="DV23" s="745"/>
      <c r="DW23" s="740" t="s">
        <v>229</v>
      </c>
      <c r="DX23" s="741"/>
      <c r="DY23" s="741"/>
      <c r="DZ23" s="741"/>
      <c r="EA23" s="741"/>
      <c r="EB23" s="741"/>
      <c r="EC23" s="742"/>
    </row>
    <row r="24" spans="2:133" ht="11.25" customHeight="1">
      <c r="B24" s="633" t="s">
        <v>230</v>
      </c>
      <c r="C24" s="634"/>
      <c r="D24" s="634"/>
      <c r="E24" s="634"/>
      <c r="F24" s="634"/>
      <c r="G24" s="634"/>
      <c r="H24" s="634"/>
      <c r="I24" s="634"/>
      <c r="J24" s="634"/>
      <c r="K24" s="634"/>
      <c r="L24" s="634"/>
      <c r="M24" s="634"/>
      <c r="N24" s="634"/>
      <c r="O24" s="634"/>
      <c r="P24" s="634"/>
      <c r="Q24" s="635"/>
      <c r="R24" s="636">
        <v>216621</v>
      </c>
      <c r="S24" s="637"/>
      <c r="T24" s="637"/>
      <c r="U24" s="637"/>
      <c r="V24" s="637"/>
      <c r="W24" s="637"/>
      <c r="X24" s="637"/>
      <c r="Y24" s="638"/>
      <c r="Z24" s="676">
        <v>0.9</v>
      </c>
      <c r="AA24" s="676"/>
      <c r="AB24" s="676"/>
      <c r="AC24" s="676"/>
      <c r="AD24" s="677" t="s">
        <v>70</v>
      </c>
      <c r="AE24" s="677"/>
      <c r="AF24" s="677"/>
      <c r="AG24" s="677"/>
      <c r="AH24" s="677"/>
      <c r="AI24" s="677"/>
      <c r="AJ24" s="677"/>
      <c r="AK24" s="677"/>
      <c r="AL24" s="639" t="s">
        <v>70</v>
      </c>
      <c r="AM24" s="640"/>
      <c r="AN24" s="640"/>
      <c r="AO24" s="678"/>
      <c r="AP24" s="731" t="s">
        <v>231</v>
      </c>
      <c r="AQ24" s="738"/>
      <c r="AR24" s="738"/>
      <c r="AS24" s="738"/>
      <c r="AT24" s="738"/>
      <c r="AU24" s="738"/>
      <c r="AV24" s="738"/>
      <c r="AW24" s="738"/>
      <c r="AX24" s="738"/>
      <c r="AY24" s="738"/>
      <c r="AZ24" s="738"/>
      <c r="BA24" s="738"/>
      <c r="BB24" s="738"/>
      <c r="BC24" s="738"/>
      <c r="BD24" s="738"/>
      <c r="BE24" s="738"/>
      <c r="BF24" s="733"/>
      <c r="BG24" s="636" t="s">
        <v>70</v>
      </c>
      <c r="BH24" s="637"/>
      <c r="BI24" s="637"/>
      <c r="BJ24" s="637"/>
      <c r="BK24" s="637"/>
      <c r="BL24" s="637"/>
      <c r="BM24" s="637"/>
      <c r="BN24" s="638"/>
      <c r="BO24" s="676" t="s">
        <v>115</v>
      </c>
      <c r="BP24" s="676"/>
      <c r="BQ24" s="676"/>
      <c r="BR24" s="676"/>
      <c r="BS24" s="642" t="s">
        <v>179</v>
      </c>
      <c r="BT24" s="637"/>
      <c r="BU24" s="637"/>
      <c r="BV24" s="637"/>
      <c r="BW24" s="637"/>
      <c r="BX24" s="637"/>
      <c r="BY24" s="637"/>
      <c r="BZ24" s="637"/>
      <c r="CA24" s="637"/>
      <c r="CB24" s="683"/>
      <c r="CD24" s="694" t="s">
        <v>232</v>
      </c>
      <c r="CE24" s="695"/>
      <c r="CF24" s="695"/>
      <c r="CG24" s="695"/>
      <c r="CH24" s="695"/>
      <c r="CI24" s="695"/>
      <c r="CJ24" s="695"/>
      <c r="CK24" s="695"/>
      <c r="CL24" s="695"/>
      <c r="CM24" s="695"/>
      <c r="CN24" s="695"/>
      <c r="CO24" s="695"/>
      <c r="CP24" s="695"/>
      <c r="CQ24" s="696"/>
      <c r="CR24" s="691">
        <v>12377332</v>
      </c>
      <c r="CS24" s="692"/>
      <c r="CT24" s="692"/>
      <c r="CU24" s="692"/>
      <c r="CV24" s="692"/>
      <c r="CW24" s="692"/>
      <c r="CX24" s="692"/>
      <c r="CY24" s="735"/>
      <c r="CZ24" s="736">
        <v>50.6</v>
      </c>
      <c r="DA24" s="711"/>
      <c r="DB24" s="711"/>
      <c r="DC24" s="739"/>
      <c r="DD24" s="734">
        <v>7785268</v>
      </c>
      <c r="DE24" s="692"/>
      <c r="DF24" s="692"/>
      <c r="DG24" s="692"/>
      <c r="DH24" s="692"/>
      <c r="DI24" s="692"/>
      <c r="DJ24" s="692"/>
      <c r="DK24" s="735"/>
      <c r="DL24" s="734">
        <v>7758846</v>
      </c>
      <c r="DM24" s="692"/>
      <c r="DN24" s="692"/>
      <c r="DO24" s="692"/>
      <c r="DP24" s="692"/>
      <c r="DQ24" s="692"/>
      <c r="DR24" s="692"/>
      <c r="DS24" s="692"/>
      <c r="DT24" s="692"/>
      <c r="DU24" s="692"/>
      <c r="DV24" s="735"/>
      <c r="DW24" s="736">
        <v>54.1</v>
      </c>
      <c r="DX24" s="711"/>
      <c r="DY24" s="711"/>
      <c r="DZ24" s="711"/>
      <c r="EA24" s="711"/>
      <c r="EB24" s="711"/>
      <c r="EC24" s="737"/>
    </row>
    <row r="25" spans="2:133" ht="11.25" customHeight="1">
      <c r="B25" s="633" t="s">
        <v>233</v>
      </c>
      <c r="C25" s="634"/>
      <c r="D25" s="634"/>
      <c r="E25" s="634"/>
      <c r="F25" s="634"/>
      <c r="G25" s="634"/>
      <c r="H25" s="634"/>
      <c r="I25" s="634"/>
      <c r="J25" s="634"/>
      <c r="K25" s="634"/>
      <c r="L25" s="634"/>
      <c r="M25" s="634"/>
      <c r="N25" s="634"/>
      <c r="O25" s="634"/>
      <c r="P25" s="634"/>
      <c r="Q25" s="635"/>
      <c r="R25" s="636">
        <v>108</v>
      </c>
      <c r="S25" s="637"/>
      <c r="T25" s="637"/>
      <c r="U25" s="637"/>
      <c r="V25" s="637"/>
      <c r="W25" s="637"/>
      <c r="X25" s="637"/>
      <c r="Y25" s="638"/>
      <c r="Z25" s="676">
        <v>0</v>
      </c>
      <c r="AA25" s="676"/>
      <c r="AB25" s="676"/>
      <c r="AC25" s="676"/>
      <c r="AD25" s="677" t="s">
        <v>70</v>
      </c>
      <c r="AE25" s="677"/>
      <c r="AF25" s="677"/>
      <c r="AG25" s="677"/>
      <c r="AH25" s="677"/>
      <c r="AI25" s="677"/>
      <c r="AJ25" s="677"/>
      <c r="AK25" s="677"/>
      <c r="AL25" s="639" t="s">
        <v>115</v>
      </c>
      <c r="AM25" s="640"/>
      <c r="AN25" s="640"/>
      <c r="AO25" s="678"/>
      <c r="AP25" s="731" t="s">
        <v>234</v>
      </c>
      <c r="AQ25" s="738"/>
      <c r="AR25" s="738"/>
      <c r="AS25" s="738"/>
      <c r="AT25" s="738"/>
      <c r="AU25" s="738"/>
      <c r="AV25" s="738"/>
      <c r="AW25" s="738"/>
      <c r="AX25" s="738"/>
      <c r="AY25" s="738"/>
      <c r="AZ25" s="738"/>
      <c r="BA25" s="738"/>
      <c r="BB25" s="738"/>
      <c r="BC25" s="738"/>
      <c r="BD25" s="738"/>
      <c r="BE25" s="738"/>
      <c r="BF25" s="733"/>
      <c r="BG25" s="636" t="s">
        <v>179</v>
      </c>
      <c r="BH25" s="637"/>
      <c r="BI25" s="637"/>
      <c r="BJ25" s="637"/>
      <c r="BK25" s="637"/>
      <c r="BL25" s="637"/>
      <c r="BM25" s="637"/>
      <c r="BN25" s="638"/>
      <c r="BO25" s="676" t="s">
        <v>70</v>
      </c>
      <c r="BP25" s="676"/>
      <c r="BQ25" s="676"/>
      <c r="BR25" s="676"/>
      <c r="BS25" s="642" t="s">
        <v>70</v>
      </c>
      <c r="BT25" s="637"/>
      <c r="BU25" s="637"/>
      <c r="BV25" s="637"/>
      <c r="BW25" s="637"/>
      <c r="BX25" s="637"/>
      <c r="BY25" s="637"/>
      <c r="BZ25" s="637"/>
      <c r="CA25" s="637"/>
      <c r="CB25" s="683"/>
      <c r="CD25" s="672" t="s">
        <v>235</v>
      </c>
      <c r="CE25" s="673"/>
      <c r="CF25" s="673"/>
      <c r="CG25" s="673"/>
      <c r="CH25" s="673"/>
      <c r="CI25" s="673"/>
      <c r="CJ25" s="673"/>
      <c r="CK25" s="673"/>
      <c r="CL25" s="673"/>
      <c r="CM25" s="673"/>
      <c r="CN25" s="673"/>
      <c r="CO25" s="673"/>
      <c r="CP25" s="673"/>
      <c r="CQ25" s="674"/>
      <c r="CR25" s="636">
        <v>3652784</v>
      </c>
      <c r="CS25" s="649"/>
      <c r="CT25" s="649"/>
      <c r="CU25" s="649"/>
      <c r="CV25" s="649"/>
      <c r="CW25" s="649"/>
      <c r="CX25" s="649"/>
      <c r="CY25" s="650"/>
      <c r="CZ25" s="639">
        <v>14.9</v>
      </c>
      <c r="DA25" s="651"/>
      <c r="DB25" s="651"/>
      <c r="DC25" s="652"/>
      <c r="DD25" s="642">
        <v>3365826</v>
      </c>
      <c r="DE25" s="649"/>
      <c r="DF25" s="649"/>
      <c r="DG25" s="649"/>
      <c r="DH25" s="649"/>
      <c r="DI25" s="649"/>
      <c r="DJ25" s="649"/>
      <c r="DK25" s="650"/>
      <c r="DL25" s="642">
        <v>3339404</v>
      </c>
      <c r="DM25" s="649"/>
      <c r="DN25" s="649"/>
      <c r="DO25" s="649"/>
      <c r="DP25" s="649"/>
      <c r="DQ25" s="649"/>
      <c r="DR25" s="649"/>
      <c r="DS25" s="649"/>
      <c r="DT25" s="649"/>
      <c r="DU25" s="649"/>
      <c r="DV25" s="650"/>
      <c r="DW25" s="639">
        <v>23.3</v>
      </c>
      <c r="DX25" s="651"/>
      <c r="DY25" s="651"/>
      <c r="DZ25" s="651"/>
      <c r="EA25" s="651"/>
      <c r="EB25" s="651"/>
      <c r="EC25" s="675"/>
    </row>
    <row r="26" spans="2:133" ht="11.25" customHeight="1">
      <c r="B26" s="633" t="s">
        <v>236</v>
      </c>
      <c r="C26" s="634"/>
      <c r="D26" s="634"/>
      <c r="E26" s="634"/>
      <c r="F26" s="634"/>
      <c r="G26" s="634"/>
      <c r="H26" s="634"/>
      <c r="I26" s="634"/>
      <c r="J26" s="634"/>
      <c r="K26" s="634"/>
      <c r="L26" s="634"/>
      <c r="M26" s="634"/>
      <c r="N26" s="634"/>
      <c r="O26" s="634"/>
      <c r="P26" s="634"/>
      <c r="Q26" s="635"/>
      <c r="R26" s="636">
        <v>14250318</v>
      </c>
      <c r="S26" s="637"/>
      <c r="T26" s="637"/>
      <c r="U26" s="637"/>
      <c r="V26" s="637"/>
      <c r="W26" s="637"/>
      <c r="X26" s="637"/>
      <c r="Y26" s="638"/>
      <c r="Z26" s="676">
        <v>57</v>
      </c>
      <c r="AA26" s="676"/>
      <c r="AB26" s="676"/>
      <c r="AC26" s="676"/>
      <c r="AD26" s="677">
        <v>13294372</v>
      </c>
      <c r="AE26" s="677"/>
      <c r="AF26" s="677"/>
      <c r="AG26" s="677"/>
      <c r="AH26" s="677"/>
      <c r="AI26" s="677"/>
      <c r="AJ26" s="677"/>
      <c r="AK26" s="677"/>
      <c r="AL26" s="639">
        <v>99.1</v>
      </c>
      <c r="AM26" s="640"/>
      <c r="AN26" s="640"/>
      <c r="AO26" s="678"/>
      <c r="AP26" s="731" t="s">
        <v>237</v>
      </c>
      <c r="AQ26" s="732"/>
      <c r="AR26" s="732"/>
      <c r="AS26" s="732"/>
      <c r="AT26" s="732"/>
      <c r="AU26" s="732"/>
      <c r="AV26" s="732"/>
      <c r="AW26" s="732"/>
      <c r="AX26" s="732"/>
      <c r="AY26" s="732"/>
      <c r="AZ26" s="732"/>
      <c r="BA26" s="732"/>
      <c r="BB26" s="732"/>
      <c r="BC26" s="732"/>
      <c r="BD26" s="732"/>
      <c r="BE26" s="732"/>
      <c r="BF26" s="733"/>
      <c r="BG26" s="636" t="s">
        <v>70</v>
      </c>
      <c r="BH26" s="637"/>
      <c r="BI26" s="637"/>
      <c r="BJ26" s="637"/>
      <c r="BK26" s="637"/>
      <c r="BL26" s="637"/>
      <c r="BM26" s="637"/>
      <c r="BN26" s="638"/>
      <c r="BO26" s="676" t="s">
        <v>115</v>
      </c>
      <c r="BP26" s="676"/>
      <c r="BQ26" s="676"/>
      <c r="BR26" s="676"/>
      <c r="BS26" s="642" t="s">
        <v>70</v>
      </c>
      <c r="BT26" s="637"/>
      <c r="BU26" s="637"/>
      <c r="BV26" s="637"/>
      <c r="BW26" s="637"/>
      <c r="BX26" s="637"/>
      <c r="BY26" s="637"/>
      <c r="BZ26" s="637"/>
      <c r="CA26" s="637"/>
      <c r="CB26" s="683"/>
      <c r="CD26" s="672" t="s">
        <v>238</v>
      </c>
      <c r="CE26" s="673"/>
      <c r="CF26" s="673"/>
      <c r="CG26" s="673"/>
      <c r="CH26" s="673"/>
      <c r="CI26" s="673"/>
      <c r="CJ26" s="673"/>
      <c r="CK26" s="673"/>
      <c r="CL26" s="673"/>
      <c r="CM26" s="673"/>
      <c r="CN26" s="673"/>
      <c r="CO26" s="673"/>
      <c r="CP26" s="673"/>
      <c r="CQ26" s="674"/>
      <c r="CR26" s="636">
        <v>2561679</v>
      </c>
      <c r="CS26" s="637"/>
      <c r="CT26" s="637"/>
      <c r="CU26" s="637"/>
      <c r="CV26" s="637"/>
      <c r="CW26" s="637"/>
      <c r="CX26" s="637"/>
      <c r="CY26" s="638"/>
      <c r="CZ26" s="639">
        <v>10.5</v>
      </c>
      <c r="DA26" s="651"/>
      <c r="DB26" s="651"/>
      <c r="DC26" s="652"/>
      <c r="DD26" s="642">
        <v>2283717</v>
      </c>
      <c r="DE26" s="637"/>
      <c r="DF26" s="637"/>
      <c r="DG26" s="637"/>
      <c r="DH26" s="637"/>
      <c r="DI26" s="637"/>
      <c r="DJ26" s="637"/>
      <c r="DK26" s="638"/>
      <c r="DL26" s="642" t="s">
        <v>179</v>
      </c>
      <c r="DM26" s="637"/>
      <c r="DN26" s="637"/>
      <c r="DO26" s="637"/>
      <c r="DP26" s="637"/>
      <c r="DQ26" s="637"/>
      <c r="DR26" s="637"/>
      <c r="DS26" s="637"/>
      <c r="DT26" s="637"/>
      <c r="DU26" s="637"/>
      <c r="DV26" s="638"/>
      <c r="DW26" s="639" t="s">
        <v>70</v>
      </c>
      <c r="DX26" s="651"/>
      <c r="DY26" s="651"/>
      <c r="DZ26" s="651"/>
      <c r="EA26" s="651"/>
      <c r="EB26" s="651"/>
      <c r="EC26" s="675"/>
    </row>
    <row r="27" spans="2:133" ht="11.25" customHeight="1">
      <c r="B27" s="633" t="s">
        <v>239</v>
      </c>
      <c r="C27" s="634"/>
      <c r="D27" s="634"/>
      <c r="E27" s="634"/>
      <c r="F27" s="634"/>
      <c r="G27" s="634"/>
      <c r="H27" s="634"/>
      <c r="I27" s="634"/>
      <c r="J27" s="634"/>
      <c r="K27" s="634"/>
      <c r="L27" s="634"/>
      <c r="M27" s="634"/>
      <c r="N27" s="634"/>
      <c r="O27" s="634"/>
      <c r="P27" s="634"/>
      <c r="Q27" s="635"/>
      <c r="R27" s="636">
        <v>9702</v>
      </c>
      <c r="S27" s="637"/>
      <c r="T27" s="637"/>
      <c r="U27" s="637"/>
      <c r="V27" s="637"/>
      <c r="W27" s="637"/>
      <c r="X27" s="637"/>
      <c r="Y27" s="638"/>
      <c r="Z27" s="676">
        <v>0</v>
      </c>
      <c r="AA27" s="676"/>
      <c r="AB27" s="676"/>
      <c r="AC27" s="676"/>
      <c r="AD27" s="677">
        <v>9702</v>
      </c>
      <c r="AE27" s="677"/>
      <c r="AF27" s="677"/>
      <c r="AG27" s="677"/>
      <c r="AH27" s="677"/>
      <c r="AI27" s="677"/>
      <c r="AJ27" s="677"/>
      <c r="AK27" s="677"/>
      <c r="AL27" s="639">
        <v>0.1</v>
      </c>
      <c r="AM27" s="640"/>
      <c r="AN27" s="640"/>
      <c r="AO27" s="678"/>
      <c r="AP27" s="633" t="s">
        <v>240</v>
      </c>
      <c r="AQ27" s="634"/>
      <c r="AR27" s="634"/>
      <c r="AS27" s="634"/>
      <c r="AT27" s="634"/>
      <c r="AU27" s="634"/>
      <c r="AV27" s="634"/>
      <c r="AW27" s="634"/>
      <c r="AX27" s="634"/>
      <c r="AY27" s="634"/>
      <c r="AZ27" s="634"/>
      <c r="BA27" s="634"/>
      <c r="BB27" s="634"/>
      <c r="BC27" s="634"/>
      <c r="BD27" s="634"/>
      <c r="BE27" s="634"/>
      <c r="BF27" s="635"/>
      <c r="BG27" s="636">
        <v>10372185</v>
      </c>
      <c r="BH27" s="637"/>
      <c r="BI27" s="637"/>
      <c r="BJ27" s="637"/>
      <c r="BK27" s="637"/>
      <c r="BL27" s="637"/>
      <c r="BM27" s="637"/>
      <c r="BN27" s="638"/>
      <c r="BO27" s="676">
        <v>100</v>
      </c>
      <c r="BP27" s="676"/>
      <c r="BQ27" s="676"/>
      <c r="BR27" s="676"/>
      <c r="BS27" s="642">
        <v>65767</v>
      </c>
      <c r="BT27" s="637"/>
      <c r="BU27" s="637"/>
      <c r="BV27" s="637"/>
      <c r="BW27" s="637"/>
      <c r="BX27" s="637"/>
      <c r="BY27" s="637"/>
      <c r="BZ27" s="637"/>
      <c r="CA27" s="637"/>
      <c r="CB27" s="683"/>
      <c r="CD27" s="672" t="s">
        <v>241</v>
      </c>
      <c r="CE27" s="673"/>
      <c r="CF27" s="673"/>
      <c r="CG27" s="673"/>
      <c r="CH27" s="673"/>
      <c r="CI27" s="673"/>
      <c r="CJ27" s="673"/>
      <c r="CK27" s="673"/>
      <c r="CL27" s="673"/>
      <c r="CM27" s="673"/>
      <c r="CN27" s="673"/>
      <c r="CO27" s="673"/>
      <c r="CP27" s="673"/>
      <c r="CQ27" s="674"/>
      <c r="CR27" s="636">
        <v>6287718</v>
      </c>
      <c r="CS27" s="649"/>
      <c r="CT27" s="649"/>
      <c r="CU27" s="649"/>
      <c r="CV27" s="649"/>
      <c r="CW27" s="649"/>
      <c r="CX27" s="649"/>
      <c r="CY27" s="650"/>
      <c r="CZ27" s="639">
        <v>25.7</v>
      </c>
      <c r="DA27" s="651"/>
      <c r="DB27" s="651"/>
      <c r="DC27" s="652"/>
      <c r="DD27" s="642">
        <v>1982612</v>
      </c>
      <c r="DE27" s="649"/>
      <c r="DF27" s="649"/>
      <c r="DG27" s="649"/>
      <c r="DH27" s="649"/>
      <c r="DI27" s="649"/>
      <c r="DJ27" s="649"/>
      <c r="DK27" s="650"/>
      <c r="DL27" s="642">
        <v>1982612</v>
      </c>
      <c r="DM27" s="649"/>
      <c r="DN27" s="649"/>
      <c r="DO27" s="649"/>
      <c r="DP27" s="649"/>
      <c r="DQ27" s="649"/>
      <c r="DR27" s="649"/>
      <c r="DS27" s="649"/>
      <c r="DT27" s="649"/>
      <c r="DU27" s="649"/>
      <c r="DV27" s="650"/>
      <c r="DW27" s="639">
        <v>13.8</v>
      </c>
      <c r="DX27" s="651"/>
      <c r="DY27" s="651"/>
      <c r="DZ27" s="651"/>
      <c r="EA27" s="651"/>
      <c r="EB27" s="651"/>
      <c r="EC27" s="675"/>
    </row>
    <row r="28" spans="2:133" ht="11.25" customHeight="1">
      <c r="B28" s="633" t="s">
        <v>242</v>
      </c>
      <c r="C28" s="634"/>
      <c r="D28" s="634"/>
      <c r="E28" s="634"/>
      <c r="F28" s="634"/>
      <c r="G28" s="634"/>
      <c r="H28" s="634"/>
      <c r="I28" s="634"/>
      <c r="J28" s="634"/>
      <c r="K28" s="634"/>
      <c r="L28" s="634"/>
      <c r="M28" s="634"/>
      <c r="N28" s="634"/>
      <c r="O28" s="634"/>
      <c r="P28" s="634"/>
      <c r="Q28" s="635"/>
      <c r="R28" s="636">
        <v>98430</v>
      </c>
      <c r="S28" s="637"/>
      <c r="T28" s="637"/>
      <c r="U28" s="637"/>
      <c r="V28" s="637"/>
      <c r="W28" s="637"/>
      <c r="X28" s="637"/>
      <c r="Y28" s="638"/>
      <c r="Z28" s="676">
        <v>0.4</v>
      </c>
      <c r="AA28" s="676"/>
      <c r="AB28" s="676"/>
      <c r="AC28" s="676"/>
      <c r="AD28" s="677" t="s">
        <v>70</v>
      </c>
      <c r="AE28" s="677"/>
      <c r="AF28" s="677"/>
      <c r="AG28" s="677"/>
      <c r="AH28" s="677"/>
      <c r="AI28" s="677"/>
      <c r="AJ28" s="677"/>
      <c r="AK28" s="677"/>
      <c r="AL28" s="639" t="s">
        <v>115</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243</v>
      </c>
      <c r="CE28" s="673"/>
      <c r="CF28" s="673"/>
      <c r="CG28" s="673"/>
      <c r="CH28" s="673"/>
      <c r="CI28" s="673"/>
      <c r="CJ28" s="673"/>
      <c r="CK28" s="673"/>
      <c r="CL28" s="673"/>
      <c r="CM28" s="673"/>
      <c r="CN28" s="673"/>
      <c r="CO28" s="673"/>
      <c r="CP28" s="673"/>
      <c r="CQ28" s="674"/>
      <c r="CR28" s="636">
        <v>2436830</v>
      </c>
      <c r="CS28" s="637"/>
      <c r="CT28" s="637"/>
      <c r="CU28" s="637"/>
      <c r="CV28" s="637"/>
      <c r="CW28" s="637"/>
      <c r="CX28" s="637"/>
      <c r="CY28" s="638"/>
      <c r="CZ28" s="639">
        <v>10</v>
      </c>
      <c r="DA28" s="651"/>
      <c r="DB28" s="651"/>
      <c r="DC28" s="652"/>
      <c r="DD28" s="642">
        <v>2436830</v>
      </c>
      <c r="DE28" s="637"/>
      <c r="DF28" s="637"/>
      <c r="DG28" s="637"/>
      <c r="DH28" s="637"/>
      <c r="DI28" s="637"/>
      <c r="DJ28" s="637"/>
      <c r="DK28" s="638"/>
      <c r="DL28" s="642">
        <v>2436830</v>
      </c>
      <c r="DM28" s="637"/>
      <c r="DN28" s="637"/>
      <c r="DO28" s="637"/>
      <c r="DP28" s="637"/>
      <c r="DQ28" s="637"/>
      <c r="DR28" s="637"/>
      <c r="DS28" s="637"/>
      <c r="DT28" s="637"/>
      <c r="DU28" s="637"/>
      <c r="DV28" s="638"/>
      <c r="DW28" s="639">
        <v>17</v>
      </c>
      <c r="DX28" s="651"/>
      <c r="DY28" s="651"/>
      <c r="DZ28" s="651"/>
      <c r="EA28" s="651"/>
      <c r="EB28" s="651"/>
      <c r="EC28" s="675"/>
    </row>
    <row r="29" spans="2:133" ht="11.25" customHeight="1">
      <c r="B29" s="633" t="s">
        <v>244</v>
      </c>
      <c r="C29" s="634"/>
      <c r="D29" s="634"/>
      <c r="E29" s="634"/>
      <c r="F29" s="634"/>
      <c r="G29" s="634"/>
      <c r="H29" s="634"/>
      <c r="I29" s="634"/>
      <c r="J29" s="634"/>
      <c r="K29" s="634"/>
      <c r="L29" s="634"/>
      <c r="M29" s="634"/>
      <c r="N29" s="634"/>
      <c r="O29" s="634"/>
      <c r="P29" s="634"/>
      <c r="Q29" s="635"/>
      <c r="R29" s="636">
        <v>230841</v>
      </c>
      <c r="S29" s="637"/>
      <c r="T29" s="637"/>
      <c r="U29" s="637"/>
      <c r="V29" s="637"/>
      <c r="W29" s="637"/>
      <c r="X29" s="637"/>
      <c r="Y29" s="638"/>
      <c r="Z29" s="676">
        <v>0.9</v>
      </c>
      <c r="AA29" s="676"/>
      <c r="AB29" s="676"/>
      <c r="AC29" s="676"/>
      <c r="AD29" s="677">
        <v>76146</v>
      </c>
      <c r="AE29" s="677"/>
      <c r="AF29" s="677"/>
      <c r="AG29" s="677"/>
      <c r="AH29" s="677"/>
      <c r="AI29" s="677"/>
      <c r="AJ29" s="677"/>
      <c r="AK29" s="677"/>
      <c r="AL29" s="639">
        <v>0.6</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245</v>
      </c>
      <c r="CE29" s="726"/>
      <c r="CF29" s="672" t="s">
        <v>246</v>
      </c>
      <c r="CG29" s="673"/>
      <c r="CH29" s="673"/>
      <c r="CI29" s="673"/>
      <c r="CJ29" s="673"/>
      <c r="CK29" s="673"/>
      <c r="CL29" s="673"/>
      <c r="CM29" s="673"/>
      <c r="CN29" s="673"/>
      <c r="CO29" s="673"/>
      <c r="CP29" s="673"/>
      <c r="CQ29" s="674"/>
      <c r="CR29" s="636">
        <v>2428005</v>
      </c>
      <c r="CS29" s="649"/>
      <c r="CT29" s="649"/>
      <c r="CU29" s="649"/>
      <c r="CV29" s="649"/>
      <c r="CW29" s="649"/>
      <c r="CX29" s="649"/>
      <c r="CY29" s="650"/>
      <c r="CZ29" s="639">
        <v>9.9</v>
      </c>
      <c r="DA29" s="651"/>
      <c r="DB29" s="651"/>
      <c r="DC29" s="652"/>
      <c r="DD29" s="642">
        <v>2428005</v>
      </c>
      <c r="DE29" s="649"/>
      <c r="DF29" s="649"/>
      <c r="DG29" s="649"/>
      <c r="DH29" s="649"/>
      <c r="DI29" s="649"/>
      <c r="DJ29" s="649"/>
      <c r="DK29" s="650"/>
      <c r="DL29" s="642">
        <v>2428005</v>
      </c>
      <c r="DM29" s="649"/>
      <c r="DN29" s="649"/>
      <c r="DO29" s="649"/>
      <c r="DP29" s="649"/>
      <c r="DQ29" s="649"/>
      <c r="DR29" s="649"/>
      <c r="DS29" s="649"/>
      <c r="DT29" s="649"/>
      <c r="DU29" s="649"/>
      <c r="DV29" s="650"/>
      <c r="DW29" s="639">
        <v>16.899999999999999</v>
      </c>
      <c r="DX29" s="651"/>
      <c r="DY29" s="651"/>
      <c r="DZ29" s="651"/>
      <c r="EA29" s="651"/>
      <c r="EB29" s="651"/>
      <c r="EC29" s="675"/>
    </row>
    <row r="30" spans="2:133" ht="11.25" customHeight="1">
      <c r="B30" s="633" t="s">
        <v>247</v>
      </c>
      <c r="C30" s="634"/>
      <c r="D30" s="634"/>
      <c r="E30" s="634"/>
      <c r="F30" s="634"/>
      <c r="G30" s="634"/>
      <c r="H30" s="634"/>
      <c r="I30" s="634"/>
      <c r="J30" s="634"/>
      <c r="K30" s="634"/>
      <c r="L30" s="634"/>
      <c r="M30" s="634"/>
      <c r="N30" s="634"/>
      <c r="O30" s="634"/>
      <c r="P30" s="634"/>
      <c r="Q30" s="635"/>
      <c r="R30" s="636">
        <v>103550</v>
      </c>
      <c r="S30" s="637"/>
      <c r="T30" s="637"/>
      <c r="U30" s="637"/>
      <c r="V30" s="637"/>
      <c r="W30" s="637"/>
      <c r="X30" s="637"/>
      <c r="Y30" s="638"/>
      <c r="Z30" s="676">
        <v>0.4</v>
      </c>
      <c r="AA30" s="676"/>
      <c r="AB30" s="676"/>
      <c r="AC30" s="676"/>
      <c r="AD30" s="677" t="s">
        <v>70</v>
      </c>
      <c r="AE30" s="677"/>
      <c r="AF30" s="677"/>
      <c r="AG30" s="677"/>
      <c r="AH30" s="677"/>
      <c r="AI30" s="677"/>
      <c r="AJ30" s="677"/>
      <c r="AK30" s="677"/>
      <c r="AL30" s="639" t="s">
        <v>115</v>
      </c>
      <c r="AM30" s="640"/>
      <c r="AN30" s="640"/>
      <c r="AO30" s="678"/>
      <c r="AP30" s="697" t="s">
        <v>162</v>
      </c>
      <c r="AQ30" s="698"/>
      <c r="AR30" s="698"/>
      <c r="AS30" s="698"/>
      <c r="AT30" s="698"/>
      <c r="AU30" s="698"/>
      <c r="AV30" s="698"/>
      <c r="AW30" s="698"/>
      <c r="AX30" s="698"/>
      <c r="AY30" s="698"/>
      <c r="AZ30" s="698"/>
      <c r="BA30" s="698"/>
      <c r="BB30" s="698"/>
      <c r="BC30" s="698"/>
      <c r="BD30" s="698"/>
      <c r="BE30" s="698"/>
      <c r="BF30" s="699"/>
      <c r="BG30" s="697" t="s">
        <v>248</v>
      </c>
      <c r="BH30" s="722"/>
      <c r="BI30" s="722"/>
      <c r="BJ30" s="722"/>
      <c r="BK30" s="722"/>
      <c r="BL30" s="722"/>
      <c r="BM30" s="722"/>
      <c r="BN30" s="722"/>
      <c r="BO30" s="722"/>
      <c r="BP30" s="722"/>
      <c r="BQ30" s="723"/>
      <c r="BR30" s="697" t="s">
        <v>249</v>
      </c>
      <c r="BS30" s="722"/>
      <c r="BT30" s="722"/>
      <c r="BU30" s="722"/>
      <c r="BV30" s="722"/>
      <c r="BW30" s="722"/>
      <c r="BX30" s="722"/>
      <c r="BY30" s="722"/>
      <c r="BZ30" s="722"/>
      <c r="CA30" s="722"/>
      <c r="CB30" s="723"/>
      <c r="CD30" s="727"/>
      <c r="CE30" s="728"/>
      <c r="CF30" s="672" t="s">
        <v>250</v>
      </c>
      <c r="CG30" s="673"/>
      <c r="CH30" s="673"/>
      <c r="CI30" s="673"/>
      <c r="CJ30" s="673"/>
      <c r="CK30" s="673"/>
      <c r="CL30" s="673"/>
      <c r="CM30" s="673"/>
      <c r="CN30" s="673"/>
      <c r="CO30" s="673"/>
      <c r="CP30" s="673"/>
      <c r="CQ30" s="674"/>
      <c r="CR30" s="636">
        <v>2320049</v>
      </c>
      <c r="CS30" s="637"/>
      <c r="CT30" s="637"/>
      <c r="CU30" s="637"/>
      <c r="CV30" s="637"/>
      <c r="CW30" s="637"/>
      <c r="CX30" s="637"/>
      <c r="CY30" s="638"/>
      <c r="CZ30" s="639">
        <v>9.5</v>
      </c>
      <c r="DA30" s="651"/>
      <c r="DB30" s="651"/>
      <c r="DC30" s="652"/>
      <c r="DD30" s="642">
        <v>2320049</v>
      </c>
      <c r="DE30" s="637"/>
      <c r="DF30" s="637"/>
      <c r="DG30" s="637"/>
      <c r="DH30" s="637"/>
      <c r="DI30" s="637"/>
      <c r="DJ30" s="637"/>
      <c r="DK30" s="638"/>
      <c r="DL30" s="642">
        <v>2320049</v>
      </c>
      <c r="DM30" s="637"/>
      <c r="DN30" s="637"/>
      <c r="DO30" s="637"/>
      <c r="DP30" s="637"/>
      <c r="DQ30" s="637"/>
      <c r="DR30" s="637"/>
      <c r="DS30" s="637"/>
      <c r="DT30" s="637"/>
      <c r="DU30" s="637"/>
      <c r="DV30" s="638"/>
      <c r="DW30" s="639">
        <v>16.2</v>
      </c>
      <c r="DX30" s="651"/>
      <c r="DY30" s="651"/>
      <c r="DZ30" s="651"/>
      <c r="EA30" s="651"/>
      <c r="EB30" s="651"/>
      <c r="EC30" s="675"/>
    </row>
    <row r="31" spans="2:133" ht="11.25" customHeight="1">
      <c r="B31" s="633" t="s">
        <v>251</v>
      </c>
      <c r="C31" s="634"/>
      <c r="D31" s="634"/>
      <c r="E31" s="634"/>
      <c r="F31" s="634"/>
      <c r="G31" s="634"/>
      <c r="H31" s="634"/>
      <c r="I31" s="634"/>
      <c r="J31" s="634"/>
      <c r="K31" s="634"/>
      <c r="L31" s="634"/>
      <c r="M31" s="634"/>
      <c r="N31" s="634"/>
      <c r="O31" s="634"/>
      <c r="P31" s="634"/>
      <c r="Q31" s="635"/>
      <c r="R31" s="636">
        <v>3630071</v>
      </c>
      <c r="S31" s="637"/>
      <c r="T31" s="637"/>
      <c r="U31" s="637"/>
      <c r="V31" s="637"/>
      <c r="W31" s="637"/>
      <c r="X31" s="637"/>
      <c r="Y31" s="638"/>
      <c r="Z31" s="676">
        <v>14.5</v>
      </c>
      <c r="AA31" s="676"/>
      <c r="AB31" s="676"/>
      <c r="AC31" s="676"/>
      <c r="AD31" s="677" t="s">
        <v>179</v>
      </c>
      <c r="AE31" s="677"/>
      <c r="AF31" s="677"/>
      <c r="AG31" s="677"/>
      <c r="AH31" s="677"/>
      <c r="AI31" s="677"/>
      <c r="AJ31" s="677"/>
      <c r="AK31" s="677"/>
      <c r="AL31" s="639" t="s">
        <v>70</v>
      </c>
      <c r="AM31" s="640"/>
      <c r="AN31" s="640"/>
      <c r="AO31" s="678"/>
      <c r="AP31" s="713" t="s">
        <v>252</v>
      </c>
      <c r="AQ31" s="714"/>
      <c r="AR31" s="714"/>
      <c r="AS31" s="714"/>
      <c r="AT31" s="719" t="s">
        <v>253</v>
      </c>
      <c r="AU31" s="86"/>
      <c r="AV31" s="86"/>
      <c r="AW31" s="86"/>
      <c r="AX31" s="706" t="s">
        <v>128</v>
      </c>
      <c r="AY31" s="707"/>
      <c r="AZ31" s="707"/>
      <c r="BA31" s="707"/>
      <c r="BB31" s="707"/>
      <c r="BC31" s="707"/>
      <c r="BD31" s="707"/>
      <c r="BE31" s="707"/>
      <c r="BF31" s="708"/>
      <c r="BG31" s="709">
        <v>99.5</v>
      </c>
      <c r="BH31" s="710"/>
      <c r="BI31" s="710"/>
      <c r="BJ31" s="710"/>
      <c r="BK31" s="710"/>
      <c r="BL31" s="710"/>
      <c r="BM31" s="711">
        <v>98.4</v>
      </c>
      <c r="BN31" s="710"/>
      <c r="BO31" s="710"/>
      <c r="BP31" s="710"/>
      <c r="BQ31" s="712"/>
      <c r="BR31" s="709">
        <v>99.5</v>
      </c>
      <c r="BS31" s="710"/>
      <c r="BT31" s="710"/>
      <c r="BU31" s="710"/>
      <c r="BV31" s="710"/>
      <c r="BW31" s="710"/>
      <c r="BX31" s="711">
        <v>98.1</v>
      </c>
      <c r="BY31" s="710"/>
      <c r="BZ31" s="710"/>
      <c r="CA31" s="710"/>
      <c r="CB31" s="712"/>
      <c r="CD31" s="727"/>
      <c r="CE31" s="728"/>
      <c r="CF31" s="672" t="s">
        <v>254</v>
      </c>
      <c r="CG31" s="673"/>
      <c r="CH31" s="673"/>
      <c r="CI31" s="673"/>
      <c r="CJ31" s="673"/>
      <c r="CK31" s="673"/>
      <c r="CL31" s="673"/>
      <c r="CM31" s="673"/>
      <c r="CN31" s="673"/>
      <c r="CO31" s="673"/>
      <c r="CP31" s="673"/>
      <c r="CQ31" s="674"/>
      <c r="CR31" s="636">
        <v>107956</v>
      </c>
      <c r="CS31" s="649"/>
      <c r="CT31" s="649"/>
      <c r="CU31" s="649"/>
      <c r="CV31" s="649"/>
      <c r="CW31" s="649"/>
      <c r="CX31" s="649"/>
      <c r="CY31" s="650"/>
      <c r="CZ31" s="639">
        <v>0.4</v>
      </c>
      <c r="DA31" s="651"/>
      <c r="DB31" s="651"/>
      <c r="DC31" s="652"/>
      <c r="DD31" s="642">
        <v>107956</v>
      </c>
      <c r="DE31" s="649"/>
      <c r="DF31" s="649"/>
      <c r="DG31" s="649"/>
      <c r="DH31" s="649"/>
      <c r="DI31" s="649"/>
      <c r="DJ31" s="649"/>
      <c r="DK31" s="650"/>
      <c r="DL31" s="642">
        <v>107956</v>
      </c>
      <c r="DM31" s="649"/>
      <c r="DN31" s="649"/>
      <c r="DO31" s="649"/>
      <c r="DP31" s="649"/>
      <c r="DQ31" s="649"/>
      <c r="DR31" s="649"/>
      <c r="DS31" s="649"/>
      <c r="DT31" s="649"/>
      <c r="DU31" s="649"/>
      <c r="DV31" s="650"/>
      <c r="DW31" s="639">
        <v>0.8</v>
      </c>
      <c r="DX31" s="651"/>
      <c r="DY31" s="651"/>
      <c r="DZ31" s="651"/>
      <c r="EA31" s="651"/>
      <c r="EB31" s="651"/>
      <c r="EC31" s="675"/>
    </row>
    <row r="32" spans="2:133" ht="11.25" customHeight="1">
      <c r="B32" s="703" t="s">
        <v>255</v>
      </c>
      <c r="C32" s="704"/>
      <c r="D32" s="704"/>
      <c r="E32" s="704"/>
      <c r="F32" s="704"/>
      <c r="G32" s="704"/>
      <c r="H32" s="704"/>
      <c r="I32" s="704"/>
      <c r="J32" s="704"/>
      <c r="K32" s="704"/>
      <c r="L32" s="704"/>
      <c r="M32" s="704"/>
      <c r="N32" s="704"/>
      <c r="O32" s="704"/>
      <c r="P32" s="704"/>
      <c r="Q32" s="705"/>
      <c r="R32" s="636" t="s">
        <v>179</v>
      </c>
      <c r="S32" s="637"/>
      <c r="T32" s="637"/>
      <c r="U32" s="637"/>
      <c r="V32" s="637"/>
      <c r="W32" s="637"/>
      <c r="X32" s="637"/>
      <c r="Y32" s="638"/>
      <c r="Z32" s="676" t="s">
        <v>70</v>
      </c>
      <c r="AA32" s="676"/>
      <c r="AB32" s="676"/>
      <c r="AC32" s="676"/>
      <c r="AD32" s="677" t="s">
        <v>70</v>
      </c>
      <c r="AE32" s="677"/>
      <c r="AF32" s="677"/>
      <c r="AG32" s="677"/>
      <c r="AH32" s="677"/>
      <c r="AI32" s="677"/>
      <c r="AJ32" s="677"/>
      <c r="AK32" s="677"/>
      <c r="AL32" s="639" t="s">
        <v>115</v>
      </c>
      <c r="AM32" s="640"/>
      <c r="AN32" s="640"/>
      <c r="AO32" s="678"/>
      <c r="AP32" s="715"/>
      <c r="AQ32" s="716"/>
      <c r="AR32" s="716"/>
      <c r="AS32" s="716"/>
      <c r="AT32" s="720"/>
      <c r="AU32" s="85" t="s">
        <v>256</v>
      </c>
      <c r="AV32" s="85"/>
      <c r="AW32" s="85"/>
      <c r="AX32" s="633" t="s">
        <v>257</v>
      </c>
      <c r="AY32" s="634"/>
      <c r="AZ32" s="634"/>
      <c r="BA32" s="634"/>
      <c r="BB32" s="634"/>
      <c r="BC32" s="634"/>
      <c r="BD32" s="634"/>
      <c r="BE32" s="634"/>
      <c r="BF32" s="635"/>
      <c r="BG32" s="701">
        <v>99.4</v>
      </c>
      <c r="BH32" s="649"/>
      <c r="BI32" s="649"/>
      <c r="BJ32" s="649"/>
      <c r="BK32" s="649"/>
      <c r="BL32" s="649"/>
      <c r="BM32" s="640">
        <v>98.4</v>
      </c>
      <c r="BN32" s="702"/>
      <c r="BO32" s="702"/>
      <c r="BP32" s="702"/>
      <c r="BQ32" s="682"/>
      <c r="BR32" s="701">
        <v>99.5</v>
      </c>
      <c r="BS32" s="649"/>
      <c r="BT32" s="649"/>
      <c r="BU32" s="649"/>
      <c r="BV32" s="649"/>
      <c r="BW32" s="649"/>
      <c r="BX32" s="640">
        <v>98.2</v>
      </c>
      <c r="BY32" s="702"/>
      <c r="BZ32" s="702"/>
      <c r="CA32" s="702"/>
      <c r="CB32" s="682"/>
      <c r="CD32" s="729"/>
      <c r="CE32" s="730"/>
      <c r="CF32" s="672" t="s">
        <v>258</v>
      </c>
      <c r="CG32" s="673"/>
      <c r="CH32" s="673"/>
      <c r="CI32" s="673"/>
      <c r="CJ32" s="673"/>
      <c r="CK32" s="673"/>
      <c r="CL32" s="673"/>
      <c r="CM32" s="673"/>
      <c r="CN32" s="673"/>
      <c r="CO32" s="673"/>
      <c r="CP32" s="673"/>
      <c r="CQ32" s="674"/>
      <c r="CR32" s="636">
        <v>8825</v>
      </c>
      <c r="CS32" s="637"/>
      <c r="CT32" s="637"/>
      <c r="CU32" s="637"/>
      <c r="CV32" s="637"/>
      <c r="CW32" s="637"/>
      <c r="CX32" s="637"/>
      <c r="CY32" s="638"/>
      <c r="CZ32" s="639">
        <v>0</v>
      </c>
      <c r="DA32" s="651"/>
      <c r="DB32" s="651"/>
      <c r="DC32" s="652"/>
      <c r="DD32" s="642">
        <v>8825</v>
      </c>
      <c r="DE32" s="637"/>
      <c r="DF32" s="637"/>
      <c r="DG32" s="637"/>
      <c r="DH32" s="637"/>
      <c r="DI32" s="637"/>
      <c r="DJ32" s="637"/>
      <c r="DK32" s="638"/>
      <c r="DL32" s="642">
        <v>8825</v>
      </c>
      <c r="DM32" s="637"/>
      <c r="DN32" s="637"/>
      <c r="DO32" s="637"/>
      <c r="DP32" s="637"/>
      <c r="DQ32" s="637"/>
      <c r="DR32" s="637"/>
      <c r="DS32" s="637"/>
      <c r="DT32" s="637"/>
      <c r="DU32" s="637"/>
      <c r="DV32" s="638"/>
      <c r="DW32" s="639">
        <v>0.1</v>
      </c>
      <c r="DX32" s="651"/>
      <c r="DY32" s="651"/>
      <c r="DZ32" s="651"/>
      <c r="EA32" s="651"/>
      <c r="EB32" s="651"/>
      <c r="EC32" s="675"/>
    </row>
    <row r="33" spans="2:133" ht="11.25" customHeight="1">
      <c r="B33" s="633" t="s">
        <v>259</v>
      </c>
      <c r="C33" s="634"/>
      <c r="D33" s="634"/>
      <c r="E33" s="634"/>
      <c r="F33" s="634"/>
      <c r="G33" s="634"/>
      <c r="H33" s="634"/>
      <c r="I33" s="634"/>
      <c r="J33" s="634"/>
      <c r="K33" s="634"/>
      <c r="L33" s="634"/>
      <c r="M33" s="634"/>
      <c r="N33" s="634"/>
      <c r="O33" s="634"/>
      <c r="P33" s="634"/>
      <c r="Q33" s="635"/>
      <c r="R33" s="636">
        <v>1594254</v>
      </c>
      <c r="S33" s="637"/>
      <c r="T33" s="637"/>
      <c r="U33" s="637"/>
      <c r="V33" s="637"/>
      <c r="W33" s="637"/>
      <c r="X33" s="637"/>
      <c r="Y33" s="638"/>
      <c r="Z33" s="676">
        <v>6.4</v>
      </c>
      <c r="AA33" s="676"/>
      <c r="AB33" s="676"/>
      <c r="AC33" s="676"/>
      <c r="AD33" s="677" t="s">
        <v>70</v>
      </c>
      <c r="AE33" s="677"/>
      <c r="AF33" s="677"/>
      <c r="AG33" s="677"/>
      <c r="AH33" s="677"/>
      <c r="AI33" s="677"/>
      <c r="AJ33" s="677"/>
      <c r="AK33" s="677"/>
      <c r="AL33" s="639" t="s">
        <v>70</v>
      </c>
      <c r="AM33" s="640"/>
      <c r="AN33" s="640"/>
      <c r="AO33" s="678"/>
      <c r="AP33" s="717"/>
      <c r="AQ33" s="718"/>
      <c r="AR33" s="718"/>
      <c r="AS33" s="718"/>
      <c r="AT33" s="721"/>
      <c r="AU33" s="87"/>
      <c r="AV33" s="87"/>
      <c r="AW33" s="87"/>
      <c r="AX33" s="617" t="s">
        <v>260</v>
      </c>
      <c r="AY33" s="618"/>
      <c r="AZ33" s="618"/>
      <c r="BA33" s="618"/>
      <c r="BB33" s="618"/>
      <c r="BC33" s="618"/>
      <c r="BD33" s="618"/>
      <c r="BE33" s="618"/>
      <c r="BF33" s="619"/>
      <c r="BG33" s="700">
        <v>99.5</v>
      </c>
      <c r="BH33" s="621"/>
      <c r="BI33" s="621"/>
      <c r="BJ33" s="621"/>
      <c r="BK33" s="621"/>
      <c r="BL33" s="621"/>
      <c r="BM33" s="667">
        <v>98.3</v>
      </c>
      <c r="BN33" s="621"/>
      <c r="BO33" s="621"/>
      <c r="BP33" s="621"/>
      <c r="BQ33" s="660"/>
      <c r="BR33" s="700">
        <v>99.6</v>
      </c>
      <c r="BS33" s="621"/>
      <c r="BT33" s="621"/>
      <c r="BU33" s="621"/>
      <c r="BV33" s="621"/>
      <c r="BW33" s="621"/>
      <c r="BX33" s="667">
        <v>98.1</v>
      </c>
      <c r="BY33" s="621"/>
      <c r="BZ33" s="621"/>
      <c r="CA33" s="621"/>
      <c r="CB33" s="660"/>
      <c r="CD33" s="672" t="s">
        <v>261</v>
      </c>
      <c r="CE33" s="673"/>
      <c r="CF33" s="673"/>
      <c r="CG33" s="673"/>
      <c r="CH33" s="673"/>
      <c r="CI33" s="673"/>
      <c r="CJ33" s="673"/>
      <c r="CK33" s="673"/>
      <c r="CL33" s="673"/>
      <c r="CM33" s="673"/>
      <c r="CN33" s="673"/>
      <c r="CO33" s="673"/>
      <c r="CP33" s="673"/>
      <c r="CQ33" s="674"/>
      <c r="CR33" s="636">
        <v>8884624</v>
      </c>
      <c r="CS33" s="649"/>
      <c r="CT33" s="649"/>
      <c r="CU33" s="649"/>
      <c r="CV33" s="649"/>
      <c r="CW33" s="649"/>
      <c r="CX33" s="649"/>
      <c r="CY33" s="650"/>
      <c r="CZ33" s="639">
        <v>36.299999999999997</v>
      </c>
      <c r="DA33" s="651"/>
      <c r="DB33" s="651"/>
      <c r="DC33" s="652"/>
      <c r="DD33" s="642">
        <v>7901830</v>
      </c>
      <c r="DE33" s="649"/>
      <c r="DF33" s="649"/>
      <c r="DG33" s="649"/>
      <c r="DH33" s="649"/>
      <c r="DI33" s="649"/>
      <c r="DJ33" s="649"/>
      <c r="DK33" s="650"/>
      <c r="DL33" s="642">
        <v>6035430</v>
      </c>
      <c r="DM33" s="649"/>
      <c r="DN33" s="649"/>
      <c r="DO33" s="649"/>
      <c r="DP33" s="649"/>
      <c r="DQ33" s="649"/>
      <c r="DR33" s="649"/>
      <c r="DS33" s="649"/>
      <c r="DT33" s="649"/>
      <c r="DU33" s="649"/>
      <c r="DV33" s="650"/>
      <c r="DW33" s="639">
        <v>42.1</v>
      </c>
      <c r="DX33" s="651"/>
      <c r="DY33" s="651"/>
      <c r="DZ33" s="651"/>
      <c r="EA33" s="651"/>
      <c r="EB33" s="651"/>
      <c r="EC33" s="675"/>
    </row>
    <row r="34" spans="2:133" ht="11.25" customHeight="1">
      <c r="B34" s="633" t="s">
        <v>262</v>
      </c>
      <c r="C34" s="634"/>
      <c r="D34" s="634"/>
      <c r="E34" s="634"/>
      <c r="F34" s="634"/>
      <c r="G34" s="634"/>
      <c r="H34" s="634"/>
      <c r="I34" s="634"/>
      <c r="J34" s="634"/>
      <c r="K34" s="634"/>
      <c r="L34" s="634"/>
      <c r="M34" s="634"/>
      <c r="N34" s="634"/>
      <c r="O34" s="634"/>
      <c r="P34" s="634"/>
      <c r="Q34" s="635"/>
      <c r="R34" s="636">
        <v>262832</v>
      </c>
      <c r="S34" s="637"/>
      <c r="T34" s="637"/>
      <c r="U34" s="637"/>
      <c r="V34" s="637"/>
      <c r="W34" s="637"/>
      <c r="X34" s="637"/>
      <c r="Y34" s="638"/>
      <c r="Z34" s="676">
        <v>1.1000000000000001</v>
      </c>
      <c r="AA34" s="676"/>
      <c r="AB34" s="676"/>
      <c r="AC34" s="676"/>
      <c r="AD34" s="677">
        <v>33521</v>
      </c>
      <c r="AE34" s="677"/>
      <c r="AF34" s="677"/>
      <c r="AG34" s="677"/>
      <c r="AH34" s="677"/>
      <c r="AI34" s="677"/>
      <c r="AJ34" s="677"/>
      <c r="AK34" s="677"/>
      <c r="AL34" s="639">
        <v>0.2</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263</v>
      </c>
      <c r="CE34" s="673"/>
      <c r="CF34" s="673"/>
      <c r="CG34" s="673"/>
      <c r="CH34" s="673"/>
      <c r="CI34" s="673"/>
      <c r="CJ34" s="673"/>
      <c r="CK34" s="673"/>
      <c r="CL34" s="673"/>
      <c r="CM34" s="673"/>
      <c r="CN34" s="673"/>
      <c r="CO34" s="673"/>
      <c r="CP34" s="673"/>
      <c r="CQ34" s="674"/>
      <c r="CR34" s="636">
        <v>3648861</v>
      </c>
      <c r="CS34" s="637"/>
      <c r="CT34" s="637"/>
      <c r="CU34" s="637"/>
      <c r="CV34" s="637"/>
      <c r="CW34" s="637"/>
      <c r="CX34" s="637"/>
      <c r="CY34" s="638"/>
      <c r="CZ34" s="639">
        <v>14.9</v>
      </c>
      <c r="DA34" s="651"/>
      <c r="DB34" s="651"/>
      <c r="DC34" s="652"/>
      <c r="DD34" s="642">
        <v>3237603</v>
      </c>
      <c r="DE34" s="637"/>
      <c r="DF34" s="637"/>
      <c r="DG34" s="637"/>
      <c r="DH34" s="637"/>
      <c r="DI34" s="637"/>
      <c r="DJ34" s="637"/>
      <c r="DK34" s="638"/>
      <c r="DL34" s="642">
        <v>2623337</v>
      </c>
      <c r="DM34" s="637"/>
      <c r="DN34" s="637"/>
      <c r="DO34" s="637"/>
      <c r="DP34" s="637"/>
      <c r="DQ34" s="637"/>
      <c r="DR34" s="637"/>
      <c r="DS34" s="637"/>
      <c r="DT34" s="637"/>
      <c r="DU34" s="637"/>
      <c r="DV34" s="638"/>
      <c r="DW34" s="639">
        <v>18.3</v>
      </c>
      <c r="DX34" s="651"/>
      <c r="DY34" s="651"/>
      <c r="DZ34" s="651"/>
      <c r="EA34" s="651"/>
      <c r="EB34" s="651"/>
      <c r="EC34" s="675"/>
    </row>
    <row r="35" spans="2:133" ht="11.25" customHeight="1">
      <c r="B35" s="633" t="s">
        <v>264</v>
      </c>
      <c r="C35" s="634"/>
      <c r="D35" s="634"/>
      <c r="E35" s="634"/>
      <c r="F35" s="634"/>
      <c r="G35" s="634"/>
      <c r="H35" s="634"/>
      <c r="I35" s="634"/>
      <c r="J35" s="634"/>
      <c r="K35" s="634"/>
      <c r="L35" s="634"/>
      <c r="M35" s="634"/>
      <c r="N35" s="634"/>
      <c r="O35" s="634"/>
      <c r="P35" s="634"/>
      <c r="Q35" s="635"/>
      <c r="R35" s="636">
        <v>41465</v>
      </c>
      <c r="S35" s="637"/>
      <c r="T35" s="637"/>
      <c r="U35" s="637"/>
      <c r="V35" s="637"/>
      <c r="W35" s="637"/>
      <c r="X35" s="637"/>
      <c r="Y35" s="638"/>
      <c r="Z35" s="676">
        <v>0.2</v>
      </c>
      <c r="AA35" s="676"/>
      <c r="AB35" s="676"/>
      <c r="AC35" s="676"/>
      <c r="AD35" s="677" t="s">
        <v>179</v>
      </c>
      <c r="AE35" s="677"/>
      <c r="AF35" s="677"/>
      <c r="AG35" s="677"/>
      <c r="AH35" s="677"/>
      <c r="AI35" s="677"/>
      <c r="AJ35" s="677"/>
      <c r="AK35" s="677"/>
      <c r="AL35" s="639" t="s">
        <v>70</v>
      </c>
      <c r="AM35" s="640"/>
      <c r="AN35" s="640"/>
      <c r="AO35" s="678"/>
      <c r="AP35" s="90"/>
      <c r="AQ35" s="697" t="s">
        <v>265</v>
      </c>
      <c r="AR35" s="698"/>
      <c r="AS35" s="698"/>
      <c r="AT35" s="698"/>
      <c r="AU35" s="698"/>
      <c r="AV35" s="698"/>
      <c r="AW35" s="698"/>
      <c r="AX35" s="698"/>
      <c r="AY35" s="698"/>
      <c r="AZ35" s="698"/>
      <c r="BA35" s="698"/>
      <c r="BB35" s="698"/>
      <c r="BC35" s="698"/>
      <c r="BD35" s="698"/>
      <c r="BE35" s="698"/>
      <c r="BF35" s="699"/>
      <c r="BG35" s="697" t="s">
        <v>266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267</v>
      </c>
      <c r="CE35" s="673"/>
      <c r="CF35" s="673"/>
      <c r="CG35" s="673"/>
      <c r="CH35" s="673"/>
      <c r="CI35" s="673"/>
      <c r="CJ35" s="673"/>
      <c r="CK35" s="673"/>
      <c r="CL35" s="673"/>
      <c r="CM35" s="673"/>
      <c r="CN35" s="673"/>
      <c r="CO35" s="673"/>
      <c r="CP35" s="673"/>
      <c r="CQ35" s="674"/>
      <c r="CR35" s="636">
        <v>207852</v>
      </c>
      <c r="CS35" s="649"/>
      <c r="CT35" s="649"/>
      <c r="CU35" s="649"/>
      <c r="CV35" s="649"/>
      <c r="CW35" s="649"/>
      <c r="CX35" s="649"/>
      <c r="CY35" s="650"/>
      <c r="CZ35" s="639">
        <v>0.8</v>
      </c>
      <c r="DA35" s="651"/>
      <c r="DB35" s="651"/>
      <c r="DC35" s="652"/>
      <c r="DD35" s="642">
        <v>202140</v>
      </c>
      <c r="DE35" s="649"/>
      <c r="DF35" s="649"/>
      <c r="DG35" s="649"/>
      <c r="DH35" s="649"/>
      <c r="DI35" s="649"/>
      <c r="DJ35" s="649"/>
      <c r="DK35" s="650"/>
      <c r="DL35" s="642">
        <v>202140</v>
      </c>
      <c r="DM35" s="649"/>
      <c r="DN35" s="649"/>
      <c r="DO35" s="649"/>
      <c r="DP35" s="649"/>
      <c r="DQ35" s="649"/>
      <c r="DR35" s="649"/>
      <c r="DS35" s="649"/>
      <c r="DT35" s="649"/>
      <c r="DU35" s="649"/>
      <c r="DV35" s="650"/>
      <c r="DW35" s="639">
        <v>1.4</v>
      </c>
      <c r="DX35" s="651"/>
      <c r="DY35" s="651"/>
      <c r="DZ35" s="651"/>
      <c r="EA35" s="651"/>
      <c r="EB35" s="651"/>
      <c r="EC35" s="675"/>
    </row>
    <row r="36" spans="2:133" ht="11.25" customHeight="1">
      <c r="B36" s="633" t="s">
        <v>268</v>
      </c>
      <c r="C36" s="634"/>
      <c r="D36" s="634"/>
      <c r="E36" s="634"/>
      <c r="F36" s="634"/>
      <c r="G36" s="634"/>
      <c r="H36" s="634"/>
      <c r="I36" s="634"/>
      <c r="J36" s="634"/>
      <c r="K36" s="634"/>
      <c r="L36" s="634"/>
      <c r="M36" s="634"/>
      <c r="N36" s="634"/>
      <c r="O36" s="634"/>
      <c r="P36" s="634"/>
      <c r="Q36" s="635"/>
      <c r="R36" s="636">
        <v>1185391</v>
      </c>
      <c r="S36" s="637"/>
      <c r="T36" s="637"/>
      <c r="U36" s="637"/>
      <c r="V36" s="637"/>
      <c r="W36" s="637"/>
      <c r="X36" s="637"/>
      <c r="Y36" s="638"/>
      <c r="Z36" s="676">
        <v>4.7</v>
      </c>
      <c r="AA36" s="676"/>
      <c r="AB36" s="676"/>
      <c r="AC36" s="676"/>
      <c r="AD36" s="677" t="s">
        <v>179</v>
      </c>
      <c r="AE36" s="677"/>
      <c r="AF36" s="677"/>
      <c r="AG36" s="677"/>
      <c r="AH36" s="677"/>
      <c r="AI36" s="677"/>
      <c r="AJ36" s="677"/>
      <c r="AK36" s="677"/>
      <c r="AL36" s="639" t="s">
        <v>70</v>
      </c>
      <c r="AM36" s="640"/>
      <c r="AN36" s="640"/>
      <c r="AO36" s="678"/>
      <c r="AP36" s="90"/>
      <c r="AQ36" s="688" t="s">
        <v>269</v>
      </c>
      <c r="AR36" s="689"/>
      <c r="AS36" s="689"/>
      <c r="AT36" s="689"/>
      <c r="AU36" s="689"/>
      <c r="AV36" s="689"/>
      <c r="AW36" s="689"/>
      <c r="AX36" s="689"/>
      <c r="AY36" s="690"/>
      <c r="AZ36" s="691">
        <v>2836432</v>
      </c>
      <c r="BA36" s="692"/>
      <c r="BB36" s="692"/>
      <c r="BC36" s="692"/>
      <c r="BD36" s="692"/>
      <c r="BE36" s="692"/>
      <c r="BF36" s="693"/>
      <c r="BG36" s="694" t="s">
        <v>270</v>
      </c>
      <c r="BH36" s="695"/>
      <c r="BI36" s="695"/>
      <c r="BJ36" s="695"/>
      <c r="BK36" s="695"/>
      <c r="BL36" s="695"/>
      <c r="BM36" s="695"/>
      <c r="BN36" s="695"/>
      <c r="BO36" s="695"/>
      <c r="BP36" s="695"/>
      <c r="BQ36" s="695"/>
      <c r="BR36" s="695"/>
      <c r="BS36" s="695"/>
      <c r="BT36" s="695"/>
      <c r="BU36" s="696"/>
      <c r="BV36" s="691">
        <v>161925</v>
      </c>
      <c r="BW36" s="692"/>
      <c r="BX36" s="692"/>
      <c r="BY36" s="692"/>
      <c r="BZ36" s="692"/>
      <c r="CA36" s="692"/>
      <c r="CB36" s="693"/>
      <c r="CD36" s="672" t="s">
        <v>271</v>
      </c>
      <c r="CE36" s="673"/>
      <c r="CF36" s="673"/>
      <c r="CG36" s="673"/>
      <c r="CH36" s="673"/>
      <c r="CI36" s="673"/>
      <c r="CJ36" s="673"/>
      <c r="CK36" s="673"/>
      <c r="CL36" s="673"/>
      <c r="CM36" s="673"/>
      <c r="CN36" s="673"/>
      <c r="CO36" s="673"/>
      <c r="CP36" s="673"/>
      <c r="CQ36" s="674"/>
      <c r="CR36" s="636">
        <v>2210780</v>
      </c>
      <c r="CS36" s="637"/>
      <c r="CT36" s="637"/>
      <c r="CU36" s="637"/>
      <c r="CV36" s="637"/>
      <c r="CW36" s="637"/>
      <c r="CX36" s="637"/>
      <c r="CY36" s="638"/>
      <c r="CZ36" s="639">
        <v>9</v>
      </c>
      <c r="DA36" s="651"/>
      <c r="DB36" s="651"/>
      <c r="DC36" s="652"/>
      <c r="DD36" s="642">
        <v>2104441</v>
      </c>
      <c r="DE36" s="637"/>
      <c r="DF36" s="637"/>
      <c r="DG36" s="637"/>
      <c r="DH36" s="637"/>
      <c r="DI36" s="637"/>
      <c r="DJ36" s="637"/>
      <c r="DK36" s="638"/>
      <c r="DL36" s="642">
        <v>1463152</v>
      </c>
      <c r="DM36" s="637"/>
      <c r="DN36" s="637"/>
      <c r="DO36" s="637"/>
      <c r="DP36" s="637"/>
      <c r="DQ36" s="637"/>
      <c r="DR36" s="637"/>
      <c r="DS36" s="637"/>
      <c r="DT36" s="637"/>
      <c r="DU36" s="637"/>
      <c r="DV36" s="638"/>
      <c r="DW36" s="639">
        <v>10.199999999999999</v>
      </c>
      <c r="DX36" s="651"/>
      <c r="DY36" s="651"/>
      <c r="DZ36" s="651"/>
      <c r="EA36" s="651"/>
      <c r="EB36" s="651"/>
      <c r="EC36" s="675"/>
    </row>
    <row r="37" spans="2:133" ht="11.25" customHeight="1">
      <c r="B37" s="633" t="s">
        <v>272</v>
      </c>
      <c r="C37" s="634"/>
      <c r="D37" s="634"/>
      <c r="E37" s="634"/>
      <c r="F37" s="634"/>
      <c r="G37" s="634"/>
      <c r="H37" s="634"/>
      <c r="I37" s="634"/>
      <c r="J37" s="634"/>
      <c r="K37" s="634"/>
      <c r="L37" s="634"/>
      <c r="M37" s="634"/>
      <c r="N37" s="634"/>
      <c r="O37" s="634"/>
      <c r="P37" s="634"/>
      <c r="Q37" s="635"/>
      <c r="R37" s="636">
        <v>272066</v>
      </c>
      <c r="S37" s="637"/>
      <c r="T37" s="637"/>
      <c r="U37" s="637"/>
      <c r="V37" s="637"/>
      <c r="W37" s="637"/>
      <c r="X37" s="637"/>
      <c r="Y37" s="638"/>
      <c r="Z37" s="676">
        <v>1.1000000000000001</v>
      </c>
      <c r="AA37" s="676"/>
      <c r="AB37" s="676"/>
      <c r="AC37" s="676"/>
      <c r="AD37" s="677" t="s">
        <v>115</v>
      </c>
      <c r="AE37" s="677"/>
      <c r="AF37" s="677"/>
      <c r="AG37" s="677"/>
      <c r="AH37" s="677"/>
      <c r="AI37" s="677"/>
      <c r="AJ37" s="677"/>
      <c r="AK37" s="677"/>
      <c r="AL37" s="639" t="s">
        <v>70</v>
      </c>
      <c r="AM37" s="640"/>
      <c r="AN37" s="640"/>
      <c r="AO37" s="678"/>
      <c r="AQ37" s="679" t="s">
        <v>273</v>
      </c>
      <c r="AR37" s="680"/>
      <c r="AS37" s="680"/>
      <c r="AT37" s="680"/>
      <c r="AU37" s="680"/>
      <c r="AV37" s="680"/>
      <c r="AW37" s="680"/>
      <c r="AX37" s="680"/>
      <c r="AY37" s="681"/>
      <c r="AZ37" s="636">
        <v>524887</v>
      </c>
      <c r="BA37" s="637"/>
      <c r="BB37" s="637"/>
      <c r="BC37" s="637"/>
      <c r="BD37" s="649"/>
      <c r="BE37" s="649"/>
      <c r="BF37" s="682"/>
      <c r="BG37" s="672" t="s">
        <v>274</v>
      </c>
      <c r="BH37" s="673"/>
      <c r="BI37" s="673"/>
      <c r="BJ37" s="673"/>
      <c r="BK37" s="673"/>
      <c r="BL37" s="673"/>
      <c r="BM37" s="673"/>
      <c r="BN37" s="673"/>
      <c r="BO37" s="673"/>
      <c r="BP37" s="673"/>
      <c r="BQ37" s="673"/>
      <c r="BR37" s="673"/>
      <c r="BS37" s="673"/>
      <c r="BT37" s="673"/>
      <c r="BU37" s="674"/>
      <c r="BV37" s="636">
        <v>138954</v>
      </c>
      <c r="BW37" s="637"/>
      <c r="BX37" s="637"/>
      <c r="BY37" s="637"/>
      <c r="BZ37" s="637"/>
      <c r="CA37" s="637"/>
      <c r="CB37" s="683"/>
      <c r="CD37" s="672" t="s">
        <v>275</v>
      </c>
      <c r="CE37" s="673"/>
      <c r="CF37" s="673"/>
      <c r="CG37" s="673"/>
      <c r="CH37" s="673"/>
      <c r="CI37" s="673"/>
      <c r="CJ37" s="673"/>
      <c r="CK37" s="673"/>
      <c r="CL37" s="673"/>
      <c r="CM37" s="673"/>
      <c r="CN37" s="673"/>
      <c r="CO37" s="673"/>
      <c r="CP37" s="673"/>
      <c r="CQ37" s="674"/>
      <c r="CR37" s="636">
        <v>1076268</v>
      </c>
      <c r="CS37" s="649"/>
      <c r="CT37" s="649"/>
      <c r="CU37" s="649"/>
      <c r="CV37" s="649"/>
      <c r="CW37" s="649"/>
      <c r="CX37" s="649"/>
      <c r="CY37" s="650"/>
      <c r="CZ37" s="639">
        <v>4.4000000000000004</v>
      </c>
      <c r="DA37" s="651"/>
      <c r="DB37" s="651"/>
      <c r="DC37" s="652"/>
      <c r="DD37" s="642">
        <v>1047338</v>
      </c>
      <c r="DE37" s="649"/>
      <c r="DF37" s="649"/>
      <c r="DG37" s="649"/>
      <c r="DH37" s="649"/>
      <c r="DI37" s="649"/>
      <c r="DJ37" s="649"/>
      <c r="DK37" s="650"/>
      <c r="DL37" s="642">
        <v>947870</v>
      </c>
      <c r="DM37" s="649"/>
      <c r="DN37" s="649"/>
      <c r="DO37" s="649"/>
      <c r="DP37" s="649"/>
      <c r="DQ37" s="649"/>
      <c r="DR37" s="649"/>
      <c r="DS37" s="649"/>
      <c r="DT37" s="649"/>
      <c r="DU37" s="649"/>
      <c r="DV37" s="650"/>
      <c r="DW37" s="639">
        <v>6.6</v>
      </c>
      <c r="DX37" s="651"/>
      <c r="DY37" s="651"/>
      <c r="DZ37" s="651"/>
      <c r="EA37" s="651"/>
      <c r="EB37" s="651"/>
      <c r="EC37" s="675"/>
    </row>
    <row r="38" spans="2:133" ht="11.25" customHeight="1">
      <c r="B38" s="633" t="s">
        <v>276</v>
      </c>
      <c r="C38" s="634"/>
      <c r="D38" s="634"/>
      <c r="E38" s="634"/>
      <c r="F38" s="634"/>
      <c r="G38" s="634"/>
      <c r="H38" s="634"/>
      <c r="I38" s="634"/>
      <c r="J38" s="634"/>
      <c r="K38" s="634"/>
      <c r="L38" s="634"/>
      <c r="M38" s="634"/>
      <c r="N38" s="634"/>
      <c r="O38" s="634"/>
      <c r="P38" s="634"/>
      <c r="Q38" s="635"/>
      <c r="R38" s="636">
        <v>542834</v>
      </c>
      <c r="S38" s="637"/>
      <c r="T38" s="637"/>
      <c r="U38" s="637"/>
      <c r="V38" s="637"/>
      <c r="W38" s="637"/>
      <c r="X38" s="637"/>
      <c r="Y38" s="638"/>
      <c r="Z38" s="676">
        <v>2.2000000000000002</v>
      </c>
      <c r="AA38" s="676"/>
      <c r="AB38" s="676"/>
      <c r="AC38" s="676"/>
      <c r="AD38" s="677">
        <v>22</v>
      </c>
      <c r="AE38" s="677"/>
      <c r="AF38" s="677"/>
      <c r="AG38" s="677"/>
      <c r="AH38" s="677"/>
      <c r="AI38" s="677"/>
      <c r="AJ38" s="677"/>
      <c r="AK38" s="677"/>
      <c r="AL38" s="639">
        <v>0</v>
      </c>
      <c r="AM38" s="640"/>
      <c r="AN38" s="640"/>
      <c r="AO38" s="678"/>
      <c r="AQ38" s="679" t="s">
        <v>277</v>
      </c>
      <c r="AR38" s="680"/>
      <c r="AS38" s="680"/>
      <c r="AT38" s="680"/>
      <c r="AU38" s="680"/>
      <c r="AV38" s="680"/>
      <c r="AW38" s="680"/>
      <c r="AX38" s="680"/>
      <c r="AY38" s="681"/>
      <c r="AZ38" s="636">
        <v>9819</v>
      </c>
      <c r="BA38" s="637"/>
      <c r="BB38" s="637"/>
      <c r="BC38" s="637"/>
      <c r="BD38" s="649"/>
      <c r="BE38" s="649"/>
      <c r="BF38" s="682"/>
      <c r="BG38" s="672" t="s">
        <v>278</v>
      </c>
      <c r="BH38" s="673"/>
      <c r="BI38" s="673"/>
      <c r="BJ38" s="673"/>
      <c r="BK38" s="673"/>
      <c r="BL38" s="673"/>
      <c r="BM38" s="673"/>
      <c r="BN38" s="673"/>
      <c r="BO38" s="673"/>
      <c r="BP38" s="673"/>
      <c r="BQ38" s="673"/>
      <c r="BR38" s="673"/>
      <c r="BS38" s="673"/>
      <c r="BT38" s="673"/>
      <c r="BU38" s="674"/>
      <c r="BV38" s="636">
        <v>10300</v>
      </c>
      <c r="BW38" s="637"/>
      <c r="BX38" s="637"/>
      <c r="BY38" s="637"/>
      <c r="BZ38" s="637"/>
      <c r="CA38" s="637"/>
      <c r="CB38" s="683"/>
      <c r="CD38" s="672" t="s">
        <v>279</v>
      </c>
      <c r="CE38" s="673"/>
      <c r="CF38" s="673"/>
      <c r="CG38" s="673"/>
      <c r="CH38" s="673"/>
      <c r="CI38" s="673"/>
      <c r="CJ38" s="673"/>
      <c r="CK38" s="673"/>
      <c r="CL38" s="673"/>
      <c r="CM38" s="673"/>
      <c r="CN38" s="673"/>
      <c r="CO38" s="673"/>
      <c r="CP38" s="673"/>
      <c r="CQ38" s="674"/>
      <c r="CR38" s="636">
        <v>2301726</v>
      </c>
      <c r="CS38" s="637"/>
      <c r="CT38" s="637"/>
      <c r="CU38" s="637"/>
      <c r="CV38" s="637"/>
      <c r="CW38" s="637"/>
      <c r="CX38" s="637"/>
      <c r="CY38" s="638"/>
      <c r="CZ38" s="639">
        <v>9.4</v>
      </c>
      <c r="DA38" s="651"/>
      <c r="DB38" s="651"/>
      <c r="DC38" s="652"/>
      <c r="DD38" s="642">
        <v>1923291</v>
      </c>
      <c r="DE38" s="637"/>
      <c r="DF38" s="637"/>
      <c r="DG38" s="637"/>
      <c r="DH38" s="637"/>
      <c r="DI38" s="637"/>
      <c r="DJ38" s="637"/>
      <c r="DK38" s="638"/>
      <c r="DL38" s="642">
        <v>1746801</v>
      </c>
      <c r="DM38" s="637"/>
      <c r="DN38" s="637"/>
      <c r="DO38" s="637"/>
      <c r="DP38" s="637"/>
      <c r="DQ38" s="637"/>
      <c r="DR38" s="637"/>
      <c r="DS38" s="637"/>
      <c r="DT38" s="637"/>
      <c r="DU38" s="637"/>
      <c r="DV38" s="638"/>
      <c r="DW38" s="639">
        <v>12.2</v>
      </c>
      <c r="DX38" s="651"/>
      <c r="DY38" s="651"/>
      <c r="DZ38" s="651"/>
      <c r="EA38" s="651"/>
      <c r="EB38" s="651"/>
      <c r="EC38" s="675"/>
    </row>
    <row r="39" spans="2:133" ht="11.25" customHeight="1">
      <c r="B39" s="633" t="s">
        <v>280</v>
      </c>
      <c r="C39" s="634"/>
      <c r="D39" s="634"/>
      <c r="E39" s="634"/>
      <c r="F39" s="634"/>
      <c r="G39" s="634"/>
      <c r="H39" s="634"/>
      <c r="I39" s="634"/>
      <c r="J39" s="634"/>
      <c r="K39" s="634"/>
      <c r="L39" s="634"/>
      <c r="M39" s="634"/>
      <c r="N39" s="634"/>
      <c r="O39" s="634"/>
      <c r="P39" s="634"/>
      <c r="Q39" s="635"/>
      <c r="R39" s="636">
        <v>2783542</v>
      </c>
      <c r="S39" s="637"/>
      <c r="T39" s="637"/>
      <c r="U39" s="637"/>
      <c r="V39" s="637"/>
      <c r="W39" s="637"/>
      <c r="X39" s="637"/>
      <c r="Y39" s="638"/>
      <c r="Z39" s="676">
        <v>11.1</v>
      </c>
      <c r="AA39" s="676"/>
      <c r="AB39" s="676"/>
      <c r="AC39" s="676"/>
      <c r="AD39" s="677" t="s">
        <v>70</v>
      </c>
      <c r="AE39" s="677"/>
      <c r="AF39" s="677"/>
      <c r="AG39" s="677"/>
      <c r="AH39" s="677"/>
      <c r="AI39" s="677"/>
      <c r="AJ39" s="677"/>
      <c r="AK39" s="677"/>
      <c r="AL39" s="639" t="s">
        <v>115</v>
      </c>
      <c r="AM39" s="640"/>
      <c r="AN39" s="640"/>
      <c r="AO39" s="678"/>
      <c r="AQ39" s="679" t="s">
        <v>281</v>
      </c>
      <c r="AR39" s="680"/>
      <c r="AS39" s="680"/>
      <c r="AT39" s="680"/>
      <c r="AU39" s="680"/>
      <c r="AV39" s="680"/>
      <c r="AW39" s="680"/>
      <c r="AX39" s="680"/>
      <c r="AY39" s="681"/>
      <c r="AZ39" s="636" t="s">
        <v>115</v>
      </c>
      <c r="BA39" s="637"/>
      <c r="BB39" s="637"/>
      <c r="BC39" s="637"/>
      <c r="BD39" s="649"/>
      <c r="BE39" s="649"/>
      <c r="BF39" s="682"/>
      <c r="BG39" s="672" t="s">
        <v>282</v>
      </c>
      <c r="BH39" s="673"/>
      <c r="BI39" s="673"/>
      <c r="BJ39" s="673"/>
      <c r="BK39" s="673"/>
      <c r="BL39" s="673"/>
      <c r="BM39" s="673"/>
      <c r="BN39" s="673"/>
      <c r="BO39" s="673"/>
      <c r="BP39" s="673"/>
      <c r="BQ39" s="673"/>
      <c r="BR39" s="673"/>
      <c r="BS39" s="673"/>
      <c r="BT39" s="673"/>
      <c r="BU39" s="674"/>
      <c r="BV39" s="636">
        <v>16113</v>
      </c>
      <c r="BW39" s="637"/>
      <c r="BX39" s="637"/>
      <c r="BY39" s="637"/>
      <c r="BZ39" s="637"/>
      <c r="CA39" s="637"/>
      <c r="CB39" s="683"/>
      <c r="CD39" s="672" t="s">
        <v>283</v>
      </c>
      <c r="CE39" s="673"/>
      <c r="CF39" s="673"/>
      <c r="CG39" s="673"/>
      <c r="CH39" s="673"/>
      <c r="CI39" s="673"/>
      <c r="CJ39" s="673"/>
      <c r="CK39" s="673"/>
      <c r="CL39" s="673"/>
      <c r="CM39" s="673"/>
      <c r="CN39" s="673"/>
      <c r="CO39" s="673"/>
      <c r="CP39" s="673"/>
      <c r="CQ39" s="674"/>
      <c r="CR39" s="636">
        <v>442459</v>
      </c>
      <c r="CS39" s="649"/>
      <c r="CT39" s="649"/>
      <c r="CU39" s="649"/>
      <c r="CV39" s="649"/>
      <c r="CW39" s="649"/>
      <c r="CX39" s="649"/>
      <c r="CY39" s="650"/>
      <c r="CZ39" s="639">
        <v>1.8</v>
      </c>
      <c r="DA39" s="651"/>
      <c r="DB39" s="651"/>
      <c r="DC39" s="652"/>
      <c r="DD39" s="642">
        <v>433515</v>
      </c>
      <c r="DE39" s="649"/>
      <c r="DF39" s="649"/>
      <c r="DG39" s="649"/>
      <c r="DH39" s="649"/>
      <c r="DI39" s="649"/>
      <c r="DJ39" s="649"/>
      <c r="DK39" s="650"/>
      <c r="DL39" s="642" t="s">
        <v>70</v>
      </c>
      <c r="DM39" s="649"/>
      <c r="DN39" s="649"/>
      <c r="DO39" s="649"/>
      <c r="DP39" s="649"/>
      <c r="DQ39" s="649"/>
      <c r="DR39" s="649"/>
      <c r="DS39" s="649"/>
      <c r="DT39" s="649"/>
      <c r="DU39" s="649"/>
      <c r="DV39" s="650"/>
      <c r="DW39" s="639" t="s">
        <v>179</v>
      </c>
      <c r="DX39" s="651"/>
      <c r="DY39" s="651"/>
      <c r="DZ39" s="651"/>
      <c r="EA39" s="651"/>
      <c r="EB39" s="651"/>
      <c r="EC39" s="675"/>
    </row>
    <row r="40" spans="2:133" ht="11.25" customHeight="1">
      <c r="B40" s="633" t="s">
        <v>284</v>
      </c>
      <c r="C40" s="634"/>
      <c r="D40" s="634"/>
      <c r="E40" s="634"/>
      <c r="F40" s="634"/>
      <c r="G40" s="634"/>
      <c r="H40" s="634"/>
      <c r="I40" s="634"/>
      <c r="J40" s="634"/>
      <c r="K40" s="634"/>
      <c r="L40" s="634"/>
      <c r="M40" s="634"/>
      <c r="N40" s="634"/>
      <c r="O40" s="634"/>
      <c r="P40" s="634"/>
      <c r="Q40" s="635"/>
      <c r="R40" s="636" t="s">
        <v>70</v>
      </c>
      <c r="S40" s="637"/>
      <c r="T40" s="637"/>
      <c r="U40" s="637"/>
      <c r="V40" s="637"/>
      <c r="W40" s="637"/>
      <c r="X40" s="637"/>
      <c r="Y40" s="638"/>
      <c r="Z40" s="676" t="s">
        <v>70</v>
      </c>
      <c r="AA40" s="676"/>
      <c r="AB40" s="676"/>
      <c r="AC40" s="676"/>
      <c r="AD40" s="677" t="s">
        <v>70</v>
      </c>
      <c r="AE40" s="677"/>
      <c r="AF40" s="677"/>
      <c r="AG40" s="677"/>
      <c r="AH40" s="677"/>
      <c r="AI40" s="677"/>
      <c r="AJ40" s="677"/>
      <c r="AK40" s="677"/>
      <c r="AL40" s="639" t="s">
        <v>70</v>
      </c>
      <c r="AM40" s="640"/>
      <c r="AN40" s="640"/>
      <c r="AO40" s="678"/>
      <c r="AQ40" s="679" t="s">
        <v>285</v>
      </c>
      <c r="AR40" s="680"/>
      <c r="AS40" s="680"/>
      <c r="AT40" s="680"/>
      <c r="AU40" s="680"/>
      <c r="AV40" s="680"/>
      <c r="AW40" s="680"/>
      <c r="AX40" s="680"/>
      <c r="AY40" s="681"/>
      <c r="AZ40" s="636" t="s">
        <v>115</v>
      </c>
      <c r="BA40" s="637"/>
      <c r="BB40" s="637"/>
      <c r="BC40" s="637"/>
      <c r="BD40" s="649"/>
      <c r="BE40" s="649"/>
      <c r="BF40" s="682"/>
      <c r="BG40" s="684" t="s">
        <v>286</v>
      </c>
      <c r="BH40" s="685"/>
      <c r="BI40" s="685"/>
      <c r="BJ40" s="685"/>
      <c r="BK40" s="685"/>
      <c r="BL40" s="91"/>
      <c r="BM40" s="673" t="s">
        <v>287</v>
      </c>
      <c r="BN40" s="673"/>
      <c r="BO40" s="673"/>
      <c r="BP40" s="673"/>
      <c r="BQ40" s="673"/>
      <c r="BR40" s="673"/>
      <c r="BS40" s="673"/>
      <c r="BT40" s="673"/>
      <c r="BU40" s="674"/>
      <c r="BV40" s="636">
        <v>89</v>
      </c>
      <c r="BW40" s="637"/>
      <c r="BX40" s="637"/>
      <c r="BY40" s="637"/>
      <c r="BZ40" s="637"/>
      <c r="CA40" s="637"/>
      <c r="CB40" s="683"/>
      <c r="CD40" s="672" t="s">
        <v>288</v>
      </c>
      <c r="CE40" s="673"/>
      <c r="CF40" s="673"/>
      <c r="CG40" s="673"/>
      <c r="CH40" s="673"/>
      <c r="CI40" s="673"/>
      <c r="CJ40" s="673"/>
      <c r="CK40" s="673"/>
      <c r="CL40" s="673"/>
      <c r="CM40" s="673"/>
      <c r="CN40" s="673"/>
      <c r="CO40" s="673"/>
      <c r="CP40" s="673"/>
      <c r="CQ40" s="674"/>
      <c r="CR40" s="636">
        <v>72946</v>
      </c>
      <c r="CS40" s="637"/>
      <c r="CT40" s="637"/>
      <c r="CU40" s="637"/>
      <c r="CV40" s="637"/>
      <c r="CW40" s="637"/>
      <c r="CX40" s="637"/>
      <c r="CY40" s="638"/>
      <c r="CZ40" s="639">
        <v>0.3</v>
      </c>
      <c r="DA40" s="651"/>
      <c r="DB40" s="651"/>
      <c r="DC40" s="652"/>
      <c r="DD40" s="642">
        <v>840</v>
      </c>
      <c r="DE40" s="637"/>
      <c r="DF40" s="637"/>
      <c r="DG40" s="637"/>
      <c r="DH40" s="637"/>
      <c r="DI40" s="637"/>
      <c r="DJ40" s="637"/>
      <c r="DK40" s="638"/>
      <c r="DL40" s="642" t="s">
        <v>115</v>
      </c>
      <c r="DM40" s="637"/>
      <c r="DN40" s="637"/>
      <c r="DO40" s="637"/>
      <c r="DP40" s="637"/>
      <c r="DQ40" s="637"/>
      <c r="DR40" s="637"/>
      <c r="DS40" s="637"/>
      <c r="DT40" s="637"/>
      <c r="DU40" s="637"/>
      <c r="DV40" s="638"/>
      <c r="DW40" s="639" t="s">
        <v>70</v>
      </c>
      <c r="DX40" s="651"/>
      <c r="DY40" s="651"/>
      <c r="DZ40" s="651"/>
      <c r="EA40" s="651"/>
      <c r="EB40" s="651"/>
      <c r="EC40" s="675"/>
    </row>
    <row r="41" spans="2:133" ht="11.25" customHeight="1">
      <c r="B41" s="633" t="s">
        <v>289</v>
      </c>
      <c r="C41" s="634"/>
      <c r="D41" s="634"/>
      <c r="E41" s="634"/>
      <c r="F41" s="634"/>
      <c r="G41" s="634"/>
      <c r="H41" s="634"/>
      <c r="I41" s="634"/>
      <c r="J41" s="634"/>
      <c r="K41" s="634"/>
      <c r="L41" s="634"/>
      <c r="M41" s="634"/>
      <c r="N41" s="634"/>
      <c r="O41" s="634"/>
      <c r="P41" s="634"/>
      <c r="Q41" s="635"/>
      <c r="R41" s="636">
        <v>930942</v>
      </c>
      <c r="S41" s="637"/>
      <c r="T41" s="637"/>
      <c r="U41" s="637"/>
      <c r="V41" s="637"/>
      <c r="W41" s="637"/>
      <c r="X41" s="637"/>
      <c r="Y41" s="638"/>
      <c r="Z41" s="676">
        <v>3.7</v>
      </c>
      <c r="AA41" s="676"/>
      <c r="AB41" s="676"/>
      <c r="AC41" s="676"/>
      <c r="AD41" s="677" t="s">
        <v>70</v>
      </c>
      <c r="AE41" s="677"/>
      <c r="AF41" s="677"/>
      <c r="AG41" s="677"/>
      <c r="AH41" s="677"/>
      <c r="AI41" s="677"/>
      <c r="AJ41" s="677"/>
      <c r="AK41" s="677"/>
      <c r="AL41" s="639" t="s">
        <v>70</v>
      </c>
      <c r="AM41" s="640"/>
      <c r="AN41" s="640"/>
      <c r="AO41" s="678"/>
      <c r="AQ41" s="679" t="s">
        <v>290</v>
      </c>
      <c r="AR41" s="680"/>
      <c r="AS41" s="680"/>
      <c r="AT41" s="680"/>
      <c r="AU41" s="680"/>
      <c r="AV41" s="680"/>
      <c r="AW41" s="680"/>
      <c r="AX41" s="680"/>
      <c r="AY41" s="681"/>
      <c r="AZ41" s="636">
        <v>524336</v>
      </c>
      <c r="BA41" s="637"/>
      <c r="BB41" s="637"/>
      <c r="BC41" s="637"/>
      <c r="BD41" s="649"/>
      <c r="BE41" s="649"/>
      <c r="BF41" s="682"/>
      <c r="BG41" s="684"/>
      <c r="BH41" s="685"/>
      <c r="BI41" s="685"/>
      <c r="BJ41" s="685"/>
      <c r="BK41" s="685"/>
      <c r="BL41" s="91"/>
      <c r="BM41" s="673" t="s">
        <v>291</v>
      </c>
      <c r="BN41" s="673"/>
      <c r="BO41" s="673"/>
      <c r="BP41" s="673"/>
      <c r="BQ41" s="673"/>
      <c r="BR41" s="673"/>
      <c r="BS41" s="673"/>
      <c r="BT41" s="673"/>
      <c r="BU41" s="674"/>
      <c r="BV41" s="636" t="s">
        <v>70</v>
      </c>
      <c r="BW41" s="637"/>
      <c r="BX41" s="637"/>
      <c r="BY41" s="637"/>
      <c r="BZ41" s="637"/>
      <c r="CA41" s="637"/>
      <c r="CB41" s="683"/>
      <c r="CD41" s="672" t="s">
        <v>292</v>
      </c>
      <c r="CE41" s="673"/>
      <c r="CF41" s="673"/>
      <c r="CG41" s="673"/>
      <c r="CH41" s="673"/>
      <c r="CI41" s="673"/>
      <c r="CJ41" s="673"/>
      <c r="CK41" s="673"/>
      <c r="CL41" s="673"/>
      <c r="CM41" s="673"/>
      <c r="CN41" s="673"/>
      <c r="CO41" s="673"/>
      <c r="CP41" s="673"/>
      <c r="CQ41" s="674"/>
      <c r="CR41" s="636" t="s">
        <v>179</v>
      </c>
      <c r="CS41" s="649"/>
      <c r="CT41" s="649"/>
      <c r="CU41" s="649"/>
      <c r="CV41" s="649"/>
      <c r="CW41" s="649"/>
      <c r="CX41" s="649"/>
      <c r="CY41" s="650"/>
      <c r="CZ41" s="639" t="s">
        <v>70</v>
      </c>
      <c r="DA41" s="651"/>
      <c r="DB41" s="651"/>
      <c r="DC41" s="652"/>
      <c r="DD41" s="642" t="s">
        <v>115</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c r="B42" s="617" t="s">
        <v>293</v>
      </c>
      <c r="C42" s="618"/>
      <c r="D42" s="618"/>
      <c r="E42" s="618"/>
      <c r="F42" s="618"/>
      <c r="G42" s="618"/>
      <c r="H42" s="618"/>
      <c r="I42" s="618"/>
      <c r="J42" s="618"/>
      <c r="K42" s="618"/>
      <c r="L42" s="618"/>
      <c r="M42" s="618"/>
      <c r="N42" s="618"/>
      <c r="O42" s="618"/>
      <c r="P42" s="618"/>
      <c r="Q42" s="619"/>
      <c r="R42" s="620">
        <v>25005296</v>
      </c>
      <c r="S42" s="659"/>
      <c r="T42" s="659"/>
      <c r="U42" s="659"/>
      <c r="V42" s="659"/>
      <c r="W42" s="659"/>
      <c r="X42" s="659"/>
      <c r="Y42" s="664"/>
      <c r="Z42" s="665">
        <v>100</v>
      </c>
      <c r="AA42" s="665"/>
      <c r="AB42" s="665"/>
      <c r="AC42" s="665"/>
      <c r="AD42" s="666">
        <v>13413763</v>
      </c>
      <c r="AE42" s="666"/>
      <c r="AF42" s="666"/>
      <c r="AG42" s="666"/>
      <c r="AH42" s="666"/>
      <c r="AI42" s="666"/>
      <c r="AJ42" s="666"/>
      <c r="AK42" s="666"/>
      <c r="AL42" s="623">
        <v>100</v>
      </c>
      <c r="AM42" s="667"/>
      <c r="AN42" s="667"/>
      <c r="AO42" s="668"/>
      <c r="AQ42" s="669" t="s">
        <v>294</v>
      </c>
      <c r="AR42" s="670"/>
      <c r="AS42" s="670"/>
      <c r="AT42" s="670"/>
      <c r="AU42" s="670"/>
      <c r="AV42" s="670"/>
      <c r="AW42" s="670"/>
      <c r="AX42" s="670"/>
      <c r="AY42" s="671"/>
      <c r="AZ42" s="620">
        <v>1777390</v>
      </c>
      <c r="BA42" s="659"/>
      <c r="BB42" s="659"/>
      <c r="BC42" s="659"/>
      <c r="BD42" s="621"/>
      <c r="BE42" s="621"/>
      <c r="BF42" s="660"/>
      <c r="BG42" s="686"/>
      <c r="BH42" s="687"/>
      <c r="BI42" s="687"/>
      <c r="BJ42" s="687"/>
      <c r="BK42" s="687"/>
      <c r="BL42" s="92"/>
      <c r="BM42" s="661" t="s">
        <v>295</v>
      </c>
      <c r="BN42" s="661"/>
      <c r="BO42" s="661"/>
      <c r="BP42" s="661"/>
      <c r="BQ42" s="661"/>
      <c r="BR42" s="661"/>
      <c r="BS42" s="661"/>
      <c r="BT42" s="661"/>
      <c r="BU42" s="662"/>
      <c r="BV42" s="620">
        <v>304</v>
      </c>
      <c r="BW42" s="659"/>
      <c r="BX42" s="659"/>
      <c r="BY42" s="659"/>
      <c r="BZ42" s="659"/>
      <c r="CA42" s="659"/>
      <c r="CB42" s="663"/>
      <c r="CD42" s="633" t="s">
        <v>296</v>
      </c>
      <c r="CE42" s="634"/>
      <c r="CF42" s="634"/>
      <c r="CG42" s="634"/>
      <c r="CH42" s="634"/>
      <c r="CI42" s="634"/>
      <c r="CJ42" s="634"/>
      <c r="CK42" s="634"/>
      <c r="CL42" s="634"/>
      <c r="CM42" s="634"/>
      <c r="CN42" s="634"/>
      <c r="CO42" s="634"/>
      <c r="CP42" s="634"/>
      <c r="CQ42" s="635"/>
      <c r="CR42" s="636">
        <v>3215301</v>
      </c>
      <c r="CS42" s="637"/>
      <c r="CT42" s="637"/>
      <c r="CU42" s="637"/>
      <c r="CV42" s="637"/>
      <c r="CW42" s="637"/>
      <c r="CX42" s="637"/>
      <c r="CY42" s="638"/>
      <c r="CZ42" s="639">
        <v>13.1</v>
      </c>
      <c r="DA42" s="640"/>
      <c r="DB42" s="640"/>
      <c r="DC42" s="641"/>
      <c r="DD42" s="642">
        <v>752050</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c r="BV43" s="93"/>
      <c r="BW43" s="93"/>
      <c r="BX43" s="93"/>
      <c r="BY43" s="93"/>
      <c r="BZ43" s="93"/>
      <c r="CA43" s="93"/>
      <c r="CB43" s="93"/>
      <c r="CD43" s="633" t="s">
        <v>297</v>
      </c>
      <c r="CE43" s="634"/>
      <c r="CF43" s="634"/>
      <c r="CG43" s="634"/>
      <c r="CH43" s="634"/>
      <c r="CI43" s="634"/>
      <c r="CJ43" s="634"/>
      <c r="CK43" s="634"/>
      <c r="CL43" s="634"/>
      <c r="CM43" s="634"/>
      <c r="CN43" s="634"/>
      <c r="CO43" s="634"/>
      <c r="CP43" s="634"/>
      <c r="CQ43" s="635"/>
      <c r="CR43" s="636">
        <v>249482</v>
      </c>
      <c r="CS43" s="649"/>
      <c r="CT43" s="649"/>
      <c r="CU43" s="649"/>
      <c r="CV43" s="649"/>
      <c r="CW43" s="649"/>
      <c r="CX43" s="649"/>
      <c r="CY43" s="650"/>
      <c r="CZ43" s="639">
        <v>1</v>
      </c>
      <c r="DA43" s="651"/>
      <c r="DB43" s="651"/>
      <c r="DC43" s="652"/>
      <c r="DD43" s="642">
        <v>247384</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c r="CD44" s="653" t="s">
        <v>245</v>
      </c>
      <c r="CE44" s="654"/>
      <c r="CF44" s="633" t="s">
        <v>298</v>
      </c>
      <c r="CG44" s="634"/>
      <c r="CH44" s="634"/>
      <c r="CI44" s="634"/>
      <c r="CJ44" s="634"/>
      <c r="CK44" s="634"/>
      <c r="CL44" s="634"/>
      <c r="CM44" s="634"/>
      <c r="CN44" s="634"/>
      <c r="CO44" s="634"/>
      <c r="CP44" s="634"/>
      <c r="CQ44" s="635"/>
      <c r="CR44" s="636">
        <v>3207471</v>
      </c>
      <c r="CS44" s="637"/>
      <c r="CT44" s="637"/>
      <c r="CU44" s="637"/>
      <c r="CV44" s="637"/>
      <c r="CW44" s="637"/>
      <c r="CX44" s="637"/>
      <c r="CY44" s="638"/>
      <c r="CZ44" s="639">
        <v>13.1</v>
      </c>
      <c r="DA44" s="640"/>
      <c r="DB44" s="640"/>
      <c r="DC44" s="641"/>
      <c r="DD44" s="642">
        <v>751493</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c r="CD45" s="655"/>
      <c r="CE45" s="656"/>
      <c r="CF45" s="633" t="s">
        <v>299</v>
      </c>
      <c r="CG45" s="634"/>
      <c r="CH45" s="634"/>
      <c r="CI45" s="634"/>
      <c r="CJ45" s="634"/>
      <c r="CK45" s="634"/>
      <c r="CL45" s="634"/>
      <c r="CM45" s="634"/>
      <c r="CN45" s="634"/>
      <c r="CO45" s="634"/>
      <c r="CP45" s="634"/>
      <c r="CQ45" s="635"/>
      <c r="CR45" s="636">
        <v>865979</v>
      </c>
      <c r="CS45" s="649"/>
      <c r="CT45" s="649"/>
      <c r="CU45" s="649"/>
      <c r="CV45" s="649"/>
      <c r="CW45" s="649"/>
      <c r="CX45" s="649"/>
      <c r="CY45" s="650"/>
      <c r="CZ45" s="639">
        <v>3.5</v>
      </c>
      <c r="DA45" s="651"/>
      <c r="DB45" s="651"/>
      <c r="DC45" s="652"/>
      <c r="DD45" s="642">
        <v>6860</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c r="B46" s="85" t="s">
        <v>300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301</v>
      </c>
      <c r="CG46" s="634"/>
      <c r="CH46" s="634"/>
      <c r="CI46" s="634"/>
      <c r="CJ46" s="634"/>
      <c r="CK46" s="634"/>
      <c r="CL46" s="634"/>
      <c r="CM46" s="634"/>
      <c r="CN46" s="634"/>
      <c r="CO46" s="634"/>
      <c r="CP46" s="634"/>
      <c r="CQ46" s="635"/>
      <c r="CR46" s="636">
        <v>2278939</v>
      </c>
      <c r="CS46" s="637"/>
      <c r="CT46" s="637"/>
      <c r="CU46" s="637"/>
      <c r="CV46" s="637"/>
      <c r="CW46" s="637"/>
      <c r="CX46" s="637"/>
      <c r="CY46" s="638"/>
      <c r="CZ46" s="639">
        <v>9.3000000000000007</v>
      </c>
      <c r="DA46" s="640"/>
      <c r="DB46" s="640"/>
      <c r="DC46" s="641"/>
      <c r="DD46" s="642">
        <v>738280</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c r="B47" s="95" t="s">
        <v>302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303</v>
      </c>
      <c r="CG47" s="634"/>
      <c r="CH47" s="634"/>
      <c r="CI47" s="634"/>
      <c r="CJ47" s="634"/>
      <c r="CK47" s="634"/>
      <c r="CL47" s="634"/>
      <c r="CM47" s="634"/>
      <c r="CN47" s="634"/>
      <c r="CO47" s="634"/>
      <c r="CP47" s="634"/>
      <c r="CQ47" s="635"/>
      <c r="CR47" s="636">
        <v>7830</v>
      </c>
      <c r="CS47" s="649"/>
      <c r="CT47" s="649"/>
      <c r="CU47" s="649"/>
      <c r="CV47" s="649"/>
      <c r="CW47" s="649"/>
      <c r="CX47" s="649"/>
      <c r="CY47" s="650"/>
      <c r="CZ47" s="639">
        <v>0</v>
      </c>
      <c r="DA47" s="651"/>
      <c r="DB47" s="651"/>
      <c r="DC47" s="652"/>
      <c r="DD47" s="642">
        <v>557</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c r="B48" s="96" t="s">
        <v>304</v>
      </c>
      <c r="CD48" s="657"/>
      <c r="CE48" s="658"/>
      <c r="CF48" s="633" t="s">
        <v>305</v>
      </c>
      <c r="CG48" s="634"/>
      <c r="CH48" s="634"/>
      <c r="CI48" s="634"/>
      <c r="CJ48" s="634"/>
      <c r="CK48" s="634"/>
      <c r="CL48" s="634"/>
      <c r="CM48" s="634"/>
      <c r="CN48" s="634"/>
      <c r="CO48" s="634"/>
      <c r="CP48" s="634"/>
      <c r="CQ48" s="635"/>
      <c r="CR48" s="636" t="s">
        <v>70</v>
      </c>
      <c r="CS48" s="637"/>
      <c r="CT48" s="637"/>
      <c r="CU48" s="637"/>
      <c r="CV48" s="637"/>
      <c r="CW48" s="637"/>
      <c r="CX48" s="637"/>
      <c r="CY48" s="638"/>
      <c r="CZ48" s="639" t="s">
        <v>115</v>
      </c>
      <c r="DA48" s="640"/>
      <c r="DB48" s="640"/>
      <c r="DC48" s="641"/>
      <c r="DD48" s="642" t="s">
        <v>179</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c r="CD49" s="617" t="s">
        <v>306</v>
      </c>
      <c r="CE49" s="618"/>
      <c r="CF49" s="618"/>
      <c r="CG49" s="618"/>
      <c r="CH49" s="618"/>
      <c r="CI49" s="618"/>
      <c r="CJ49" s="618"/>
      <c r="CK49" s="618"/>
      <c r="CL49" s="618"/>
      <c r="CM49" s="618"/>
      <c r="CN49" s="618"/>
      <c r="CO49" s="618"/>
      <c r="CP49" s="618"/>
      <c r="CQ49" s="619"/>
      <c r="CR49" s="620">
        <v>24477257</v>
      </c>
      <c r="CS49" s="621"/>
      <c r="CT49" s="621"/>
      <c r="CU49" s="621"/>
      <c r="CV49" s="621"/>
      <c r="CW49" s="621"/>
      <c r="CX49" s="621"/>
      <c r="CY49" s="622"/>
      <c r="CZ49" s="623">
        <v>100</v>
      </c>
      <c r="DA49" s="624"/>
      <c r="DB49" s="624"/>
      <c r="DC49" s="625"/>
      <c r="DD49" s="626">
        <v>16439148</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IiebcCD2dZb3Xyr1Readxj/Uj4H3p5CMhWaIPNPTCALXH2eeXLBGcKd2pt2f2Eluiq1Jlizu2kwFHdc548T1PA==" saltValue="MXFRCWWpxAFWTluwRoCby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308</v>
      </c>
      <c r="DK2" s="1165"/>
      <c r="DL2" s="1165"/>
      <c r="DM2" s="1165"/>
      <c r="DN2" s="1165"/>
      <c r="DO2" s="1166"/>
      <c r="DP2" s="105"/>
      <c r="DQ2" s="1164" t="s">
        <v>309</v>
      </c>
      <c r="DR2" s="1165"/>
      <c r="DS2" s="1165"/>
      <c r="DT2" s="1165"/>
      <c r="DU2" s="1165"/>
      <c r="DV2" s="1165"/>
      <c r="DW2" s="1165"/>
      <c r="DX2" s="1165"/>
      <c r="DY2" s="1165"/>
      <c r="DZ2" s="116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114" t="s">
        <v>310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311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54" t="s">
        <v>312</v>
      </c>
      <c r="B5" s="1055"/>
      <c r="C5" s="1055"/>
      <c r="D5" s="1055"/>
      <c r="E5" s="1055"/>
      <c r="F5" s="1055"/>
      <c r="G5" s="1055"/>
      <c r="H5" s="1055"/>
      <c r="I5" s="1055"/>
      <c r="J5" s="1055"/>
      <c r="K5" s="1055"/>
      <c r="L5" s="1055"/>
      <c r="M5" s="1055"/>
      <c r="N5" s="1055"/>
      <c r="O5" s="1055"/>
      <c r="P5" s="1056"/>
      <c r="Q5" s="1040" t="s">
        <v>313</v>
      </c>
      <c r="R5" s="1041"/>
      <c r="S5" s="1041"/>
      <c r="T5" s="1041"/>
      <c r="U5" s="1042"/>
      <c r="V5" s="1040" t="s">
        <v>314</v>
      </c>
      <c r="W5" s="1041"/>
      <c r="X5" s="1041"/>
      <c r="Y5" s="1041"/>
      <c r="Z5" s="1042"/>
      <c r="AA5" s="1040" t="s">
        <v>315</v>
      </c>
      <c r="AB5" s="1041"/>
      <c r="AC5" s="1041"/>
      <c r="AD5" s="1041"/>
      <c r="AE5" s="1041"/>
      <c r="AF5" s="1167" t="s">
        <v>316</v>
      </c>
      <c r="AG5" s="1041"/>
      <c r="AH5" s="1041"/>
      <c r="AI5" s="1041"/>
      <c r="AJ5" s="1046"/>
      <c r="AK5" s="1041" t="s">
        <v>317</v>
      </c>
      <c r="AL5" s="1041"/>
      <c r="AM5" s="1041"/>
      <c r="AN5" s="1041"/>
      <c r="AO5" s="1042"/>
      <c r="AP5" s="1040" t="s">
        <v>318</v>
      </c>
      <c r="AQ5" s="1041"/>
      <c r="AR5" s="1041"/>
      <c r="AS5" s="1041"/>
      <c r="AT5" s="1042"/>
      <c r="AU5" s="1040" t="s">
        <v>319</v>
      </c>
      <c r="AV5" s="1041"/>
      <c r="AW5" s="1041"/>
      <c r="AX5" s="1041"/>
      <c r="AY5" s="1046"/>
      <c r="AZ5" s="112"/>
      <c r="BA5" s="112"/>
      <c r="BB5" s="112"/>
      <c r="BC5" s="112"/>
      <c r="BD5" s="112"/>
      <c r="BE5" s="113"/>
      <c r="BF5" s="113"/>
      <c r="BG5" s="113"/>
      <c r="BH5" s="113"/>
      <c r="BI5" s="113"/>
      <c r="BJ5" s="113"/>
      <c r="BK5" s="113"/>
      <c r="BL5" s="113"/>
      <c r="BM5" s="113"/>
      <c r="BN5" s="113"/>
      <c r="BO5" s="113"/>
      <c r="BP5" s="113"/>
      <c r="BQ5" s="1054" t="s">
        <v>320</v>
      </c>
      <c r="BR5" s="1055"/>
      <c r="BS5" s="1055"/>
      <c r="BT5" s="1055"/>
      <c r="BU5" s="1055"/>
      <c r="BV5" s="1055"/>
      <c r="BW5" s="1055"/>
      <c r="BX5" s="1055"/>
      <c r="BY5" s="1055"/>
      <c r="BZ5" s="1055"/>
      <c r="CA5" s="1055"/>
      <c r="CB5" s="1055"/>
      <c r="CC5" s="1055"/>
      <c r="CD5" s="1055"/>
      <c r="CE5" s="1055"/>
      <c r="CF5" s="1055"/>
      <c r="CG5" s="1056"/>
      <c r="CH5" s="1040" t="s">
        <v>321</v>
      </c>
      <c r="CI5" s="1041"/>
      <c r="CJ5" s="1041"/>
      <c r="CK5" s="1041"/>
      <c r="CL5" s="1042"/>
      <c r="CM5" s="1040" t="s">
        <v>322</v>
      </c>
      <c r="CN5" s="1041"/>
      <c r="CO5" s="1041"/>
      <c r="CP5" s="1041"/>
      <c r="CQ5" s="1042"/>
      <c r="CR5" s="1040" t="s">
        <v>323</v>
      </c>
      <c r="CS5" s="1041"/>
      <c r="CT5" s="1041"/>
      <c r="CU5" s="1041"/>
      <c r="CV5" s="1042"/>
      <c r="CW5" s="1040" t="s">
        <v>324</v>
      </c>
      <c r="CX5" s="1041"/>
      <c r="CY5" s="1041"/>
      <c r="CZ5" s="1041"/>
      <c r="DA5" s="1042"/>
      <c r="DB5" s="1040" t="s">
        <v>325</v>
      </c>
      <c r="DC5" s="1041"/>
      <c r="DD5" s="1041"/>
      <c r="DE5" s="1041"/>
      <c r="DF5" s="1042"/>
      <c r="DG5" s="1152" t="s">
        <v>326</v>
      </c>
      <c r="DH5" s="1153"/>
      <c r="DI5" s="1153"/>
      <c r="DJ5" s="1153"/>
      <c r="DK5" s="1154"/>
      <c r="DL5" s="1152" t="s">
        <v>327</v>
      </c>
      <c r="DM5" s="1153"/>
      <c r="DN5" s="1153"/>
      <c r="DO5" s="1153"/>
      <c r="DP5" s="1154"/>
      <c r="DQ5" s="1040" t="s">
        <v>328</v>
      </c>
      <c r="DR5" s="1041"/>
      <c r="DS5" s="1041"/>
      <c r="DT5" s="1041"/>
      <c r="DU5" s="1042"/>
      <c r="DV5" s="1040" t="s">
        <v>319</v>
      </c>
      <c r="DW5" s="1041"/>
      <c r="DX5" s="1041"/>
      <c r="DY5" s="1041"/>
      <c r="DZ5" s="1046"/>
      <c r="EA5" s="110"/>
    </row>
    <row r="6" spans="1:131" s="111" customFormat="1" ht="26.25" customHeight="1" thickBot="1">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110"/>
    </row>
    <row r="7" spans="1:131" s="111" customFormat="1" ht="26.25" customHeight="1" thickTop="1">
      <c r="A7" s="114">
        <v>1</v>
      </c>
      <c r="B7" s="1101" t="s">
        <v>329</v>
      </c>
      <c r="C7" s="1102"/>
      <c r="D7" s="1102"/>
      <c r="E7" s="1102"/>
      <c r="F7" s="1102"/>
      <c r="G7" s="1102"/>
      <c r="H7" s="1102"/>
      <c r="I7" s="1102"/>
      <c r="J7" s="1102"/>
      <c r="K7" s="1102"/>
      <c r="L7" s="1102"/>
      <c r="M7" s="1102"/>
      <c r="N7" s="1102"/>
      <c r="O7" s="1102"/>
      <c r="P7" s="1103"/>
      <c r="Q7" s="1158">
        <v>25032</v>
      </c>
      <c r="R7" s="1159"/>
      <c r="S7" s="1159"/>
      <c r="T7" s="1159"/>
      <c r="U7" s="1159"/>
      <c r="V7" s="1159">
        <v>24504</v>
      </c>
      <c r="W7" s="1159"/>
      <c r="X7" s="1159"/>
      <c r="Y7" s="1159"/>
      <c r="Z7" s="1159"/>
      <c r="AA7" s="1159">
        <v>528</v>
      </c>
      <c r="AB7" s="1159"/>
      <c r="AC7" s="1159"/>
      <c r="AD7" s="1159"/>
      <c r="AE7" s="1160"/>
      <c r="AF7" s="1161">
        <v>504</v>
      </c>
      <c r="AG7" s="1162"/>
      <c r="AH7" s="1162"/>
      <c r="AI7" s="1162"/>
      <c r="AJ7" s="1163"/>
      <c r="AK7" s="1145">
        <v>1185</v>
      </c>
      <c r="AL7" s="1146"/>
      <c r="AM7" s="1146"/>
      <c r="AN7" s="1146"/>
      <c r="AO7" s="1146"/>
      <c r="AP7" s="1146">
        <v>25566</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330</v>
      </c>
      <c r="BT7" s="1150"/>
      <c r="BU7" s="1150"/>
      <c r="BV7" s="1150"/>
      <c r="BW7" s="1150"/>
      <c r="BX7" s="1150"/>
      <c r="BY7" s="1150"/>
      <c r="BZ7" s="1150"/>
      <c r="CA7" s="1150"/>
      <c r="CB7" s="1150"/>
      <c r="CC7" s="1150"/>
      <c r="CD7" s="1150"/>
      <c r="CE7" s="1150"/>
      <c r="CF7" s="1150"/>
      <c r="CG7" s="1151"/>
      <c r="CH7" s="1142">
        <v>0</v>
      </c>
      <c r="CI7" s="1143"/>
      <c r="CJ7" s="1143"/>
      <c r="CK7" s="1143"/>
      <c r="CL7" s="1144"/>
      <c r="CM7" s="1142">
        <v>69</v>
      </c>
      <c r="CN7" s="1143"/>
      <c r="CO7" s="1143"/>
      <c r="CP7" s="1143"/>
      <c r="CQ7" s="1144"/>
      <c r="CR7" s="1142">
        <v>10</v>
      </c>
      <c r="CS7" s="1143"/>
      <c r="CT7" s="1143"/>
      <c r="CU7" s="1143"/>
      <c r="CV7" s="1144"/>
      <c r="CW7" s="1142" t="s">
        <v>331</v>
      </c>
      <c r="CX7" s="1143"/>
      <c r="CY7" s="1143"/>
      <c r="CZ7" s="1143"/>
      <c r="DA7" s="1144"/>
      <c r="DB7" s="1142" t="s">
        <v>331</v>
      </c>
      <c r="DC7" s="1143"/>
      <c r="DD7" s="1143"/>
      <c r="DE7" s="1143"/>
      <c r="DF7" s="1144"/>
      <c r="DG7" s="1142" t="s">
        <v>332</v>
      </c>
      <c r="DH7" s="1143"/>
      <c r="DI7" s="1143"/>
      <c r="DJ7" s="1143"/>
      <c r="DK7" s="1144"/>
      <c r="DL7" s="1142" t="s">
        <v>331</v>
      </c>
      <c r="DM7" s="1143"/>
      <c r="DN7" s="1143"/>
      <c r="DO7" s="1143"/>
      <c r="DP7" s="1144"/>
      <c r="DQ7" s="1142" t="s">
        <v>331</v>
      </c>
      <c r="DR7" s="1143"/>
      <c r="DS7" s="1143"/>
      <c r="DT7" s="1143"/>
      <c r="DU7" s="1144"/>
      <c r="DV7" s="1139"/>
      <c r="DW7" s="1140"/>
      <c r="DX7" s="1140"/>
      <c r="DY7" s="1140"/>
      <c r="DZ7" s="1141"/>
      <c r="EA7" s="110"/>
    </row>
    <row r="8" spans="1:131" s="111" customFormat="1" ht="26.25" customHeight="1">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7" t="s">
        <v>333</v>
      </c>
      <c r="BT8" s="1068"/>
      <c r="BU8" s="1068"/>
      <c r="BV8" s="1068"/>
      <c r="BW8" s="1068"/>
      <c r="BX8" s="1068"/>
      <c r="BY8" s="1068"/>
      <c r="BZ8" s="1068"/>
      <c r="CA8" s="1068"/>
      <c r="CB8" s="1068"/>
      <c r="CC8" s="1068"/>
      <c r="CD8" s="1068"/>
      <c r="CE8" s="1068"/>
      <c r="CF8" s="1068"/>
      <c r="CG8" s="1069"/>
      <c r="CH8" s="1048">
        <v>0</v>
      </c>
      <c r="CI8" s="1049"/>
      <c r="CJ8" s="1049"/>
      <c r="CK8" s="1049"/>
      <c r="CL8" s="1050"/>
      <c r="CM8" s="1048">
        <v>526</v>
      </c>
      <c r="CN8" s="1049"/>
      <c r="CO8" s="1049"/>
      <c r="CP8" s="1049"/>
      <c r="CQ8" s="1050"/>
      <c r="CR8" s="1048">
        <v>5</v>
      </c>
      <c r="CS8" s="1049"/>
      <c r="CT8" s="1049"/>
      <c r="CU8" s="1049"/>
      <c r="CV8" s="1050"/>
      <c r="CW8" s="1048" t="s">
        <v>331</v>
      </c>
      <c r="CX8" s="1049"/>
      <c r="CY8" s="1049"/>
      <c r="CZ8" s="1049"/>
      <c r="DA8" s="1050"/>
      <c r="DB8" s="1048" t="s">
        <v>332</v>
      </c>
      <c r="DC8" s="1049"/>
      <c r="DD8" s="1049"/>
      <c r="DE8" s="1049"/>
      <c r="DF8" s="1050"/>
      <c r="DG8" s="1048" t="s">
        <v>332</v>
      </c>
      <c r="DH8" s="1049"/>
      <c r="DI8" s="1049"/>
      <c r="DJ8" s="1049"/>
      <c r="DK8" s="1050"/>
      <c r="DL8" s="1048" t="s">
        <v>334</v>
      </c>
      <c r="DM8" s="1049"/>
      <c r="DN8" s="1049"/>
      <c r="DO8" s="1049"/>
      <c r="DP8" s="1050"/>
      <c r="DQ8" s="1048" t="s">
        <v>331</v>
      </c>
      <c r="DR8" s="1049"/>
      <c r="DS8" s="1049"/>
      <c r="DT8" s="1049"/>
      <c r="DU8" s="1050"/>
      <c r="DV8" s="1051"/>
      <c r="DW8" s="1052"/>
      <c r="DX8" s="1052"/>
      <c r="DY8" s="1052"/>
      <c r="DZ8" s="1053"/>
      <c r="EA8" s="110"/>
    </row>
    <row r="9" spans="1:131" s="111" customFormat="1" ht="26.25" customHeight="1">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110"/>
    </row>
    <row r="10" spans="1:131" s="111" customFormat="1" ht="26.25" customHeight="1">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110"/>
    </row>
    <row r="11" spans="1:131" s="111" customFormat="1" ht="26.25" customHeight="1">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10"/>
    </row>
    <row r="12" spans="1:131" s="111" customFormat="1" ht="26.25" customHeight="1">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10"/>
    </row>
    <row r="13" spans="1:131" s="111" customFormat="1" ht="26.25" customHeight="1">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10"/>
    </row>
    <row r="14" spans="1:131" s="111" customFormat="1" ht="26.25" customHeight="1">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10"/>
    </row>
    <row r="15" spans="1:131" s="111" customFormat="1" ht="26.25" customHeight="1">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10"/>
    </row>
    <row r="16" spans="1:131" s="111" customFormat="1" ht="26.25" customHeight="1">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10"/>
    </row>
    <row r="17" spans="1:131" s="111" customFormat="1" ht="26.25" customHeight="1">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10"/>
    </row>
    <row r="18" spans="1:131" s="111" customFormat="1" ht="26.25" customHeight="1">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10"/>
    </row>
    <row r="19" spans="1:131" s="111" customFormat="1" ht="26.25" customHeight="1">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10"/>
    </row>
    <row r="20" spans="1:131" s="111" customFormat="1" ht="26.25" customHeight="1">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335</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c r="A23" s="120" t="s">
        <v>336</v>
      </c>
      <c r="B23" s="995" t="s">
        <v>337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504</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338</v>
      </c>
      <c r="BA23" s="1117"/>
      <c r="BB23" s="1117"/>
      <c r="BC23" s="1117"/>
      <c r="BD23" s="1118"/>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c r="A24" s="1115" t="s">
        <v>339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c r="A25" s="1114" t="s">
        <v>340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c r="A26" s="1054" t="s">
        <v>312</v>
      </c>
      <c r="B26" s="1055"/>
      <c r="C26" s="1055"/>
      <c r="D26" s="1055"/>
      <c r="E26" s="1055"/>
      <c r="F26" s="1055"/>
      <c r="G26" s="1055"/>
      <c r="H26" s="1055"/>
      <c r="I26" s="1055"/>
      <c r="J26" s="1055"/>
      <c r="K26" s="1055"/>
      <c r="L26" s="1055"/>
      <c r="M26" s="1055"/>
      <c r="N26" s="1055"/>
      <c r="O26" s="1055"/>
      <c r="P26" s="1056"/>
      <c r="Q26" s="1040" t="s">
        <v>341</v>
      </c>
      <c r="R26" s="1041"/>
      <c r="S26" s="1041"/>
      <c r="T26" s="1041"/>
      <c r="U26" s="1042"/>
      <c r="V26" s="1040" t="s">
        <v>342</v>
      </c>
      <c r="W26" s="1041"/>
      <c r="X26" s="1041"/>
      <c r="Y26" s="1041"/>
      <c r="Z26" s="1042"/>
      <c r="AA26" s="1040" t="s">
        <v>344</v>
      </c>
      <c r="AB26" s="1041"/>
      <c r="AC26" s="1041"/>
      <c r="AD26" s="1041"/>
      <c r="AE26" s="1041"/>
      <c r="AF26" s="1110" t="s">
        <v>345</v>
      </c>
      <c r="AG26" s="1061"/>
      <c r="AH26" s="1061"/>
      <c r="AI26" s="1061"/>
      <c r="AJ26" s="1111"/>
      <c r="AK26" s="1041" t="s">
        <v>346</v>
      </c>
      <c r="AL26" s="1041"/>
      <c r="AM26" s="1041"/>
      <c r="AN26" s="1041"/>
      <c r="AO26" s="1042"/>
      <c r="AP26" s="1040" t="s">
        <v>347</v>
      </c>
      <c r="AQ26" s="1041"/>
      <c r="AR26" s="1041"/>
      <c r="AS26" s="1041"/>
      <c r="AT26" s="1042"/>
      <c r="AU26" s="1040" t="s">
        <v>348</v>
      </c>
      <c r="AV26" s="1041"/>
      <c r="AW26" s="1041"/>
      <c r="AX26" s="1041"/>
      <c r="AY26" s="1042"/>
      <c r="AZ26" s="1040" t="s">
        <v>349</v>
      </c>
      <c r="BA26" s="1041"/>
      <c r="BB26" s="1041"/>
      <c r="BC26" s="1041"/>
      <c r="BD26" s="1042"/>
      <c r="BE26" s="1040" t="s">
        <v>319</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c r="A28" s="122">
        <v>1</v>
      </c>
      <c r="B28" s="1101" t="s">
        <v>350</v>
      </c>
      <c r="C28" s="1102"/>
      <c r="D28" s="1102"/>
      <c r="E28" s="1102"/>
      <c r="F28" s="1102"/>
      <c r="G28" s="1102"/>
      <c r="H28" s="1102"/>
      <c r="I28" s="1102"/>
      <c r="J28" s="1102"/>
      <c r="K28" s="1102"/>
      <c r="L28" s="1102"/>
      <c r="M28" s="1102"/>
      <c r="N28" s="1102"/>
      <c r="O28" s="1102"/>
      <c r="P28" s="1103"/>
      <c r="Q28" s="1104">
        <v>7171</v>
      </c>
      <c r="R28" s="1105"/>
      <c r="S28" s="1105"/>
      <c r="T28" s="1105"/>
      <c r="U28" s="1105"/>
      <c r="V28" s="1105">
        <v>7009</v>
      </c>
      <c r="W28" s="1105"/>
      <c r="X28" s="1105"/>
      <c r="Y28" s="1105"/>
      <c r="Z28" s="1105"/>
      <c r="AA28" s="1105">
        <v>162</v>
      </c>
      <c r="AB28" s="1105"/>
      <c r="AC28" s="1105"/>
      <c r="AD28" s="1105"/>
      <c r="AE28" s="1106"/>
      <c r="AF28" s="1107">
        <v>162</v>
      </c>
      <c r="AG28" s="1105"/>
      <c r="AH28" s="1105"/>
      <c r="AI28" s="1105"/>
      <c r="AJ28" s="1108"/>
      <c r="AK28" s="1109">
        <v>524</v>
      </c>
      <c r="AL28" s="1097"/>
      <c r="AM28" s="1097"/>
      <c r="AN28" s="1097"/>
      <c r="AO28" s="1097"/>
      <c r="AP28" s="1097" t="s">
        <v>331</v>
      </c>
      <c r="AQ28" s="1097"/>
      <c r="AR28" s="1097"/>
      <c r="AS28" s="1097"/>
      <c r="AT28" s="1097"/>
      <c r="AU28" s="1097" t="s">
        <v>332</v>
      </c>
      <c r="AV28" s="1097"/>
      <c r="AW28" s="1097"/>
      <c r="AX28" s="1097"/>
      <c r="AY28" s="1097"/>
      <c r="AZ28" s="1098"/>
      <c r="BA28" s="1098"/>
      <c r="BB28" s="1098"/>
      <c r="BC28" s="1098"/>
      <c r="BD28" s="1098"/>
      <c r="BE28" s="1099"/>
      <c r="BF28" s="1099"/>
      <c r="BG28" s="1099"/>
      <c r="BH28" s="1099"/>
      <c r="BI28" s="1100"/>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c r="A29" s="122">
        <v>2</v>
      </c>
      <c r="B29" s="1082" t="s">
        <v>351</v>
      </c>
      <c r="C29" s="1083"/>
      <c r="D29" s="1083"/>
      <c r="E29" s="1083"/>
      <c r="F29" s="1083"/>
      <c r="G29" s="1083"/>
      <c r="H29" s="1083"/>
      <c r="I29" s="1083"/>
      <c r="J29" s="1083"/>
      <c r="K29" s="1083"/>
      <c r="L29" s="1083"/>
      <c r="M29" s="1083"/>
      <c r="N29" s="1083"/>
      <c r="O29" s="1083"/>
      <c r="P29" s="1084"/>
      <c r="Q29" s="1094">
        <v>5532</v>
      </c>
      <c r="R29" s="1095"/>
      <c r="S29" s="1095"/>
      <c r="T29" s="1095"/>
      <c r="U29" s="1095"/>
      <c r="V29" s="1095">
        <v>5438</v>
      </c>
      <c r="W29" s="1095"/>
      <c r="X29" s="1095"/>
      <c r="Y29" s="1095"/>
      <c r="Z29" s="1095"/>
      <c r="AA29" s="1095">
        <v>94</v>
      </c>
      <c r="AB29" s="1095"/>
      <c r="AC29" s="1095"/>
      <c r="AD29" s="1095"/>
      <c r="AE29" s="1096"/>
      <c r="AF29" s="1088">
        <v>94</v>
      </c>
      <c r="AG29" s="1089"/>
      <c r="AH29" s="1089"/>
      <c r="AI29" s="1089"/>
      <c r="AJ29" s="1090"/>
      <c r="AK29" s="1031">
        <v>1006</v>
      </c>
      <c r="AL29" s="1022"/>
      <c r="AM29" s="1022"/>
      <c r="AN29" s="1022"/>
      <c r="AO29" s="1022"/>
      <c r="AP29" s="1022" t="s">
        <v>331</v>
      </c>
      <c r="AQ29" s="1022"/>
      <c r="AR29" s="1022"/>
      <c r="AS29" s="1022"/>
      <c r="AT29" s="1022"/>
      <c r="AU29" s="1022" t="s">
        <v>352</v>
      </c>
      <c r="AV29" s="1022"/>
      <c r="AW29" s="1022"/>
      <c r="AX29" s="1022"/>
      <c r="AY29" s="1022"/>
      <c r="AZ29" s="1093"/>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c r="A30" s="122">
        <v>3</v>
      </c>
      <c r="B30" s="1082" t="s">
        <v>353</v>
      </c>
      <c r="C30" s="1083"/>
      <c r="D30" s="1083"/>
      <c r="E30" s="1083"/>
      <c r="F30" s="1083"/>
      <c r="G30" s="1083"/>
      <c r="H30" s="1083"/>
      <c r="I30" s="1083"/>
      <c r="J30" s="1083"/>
      <c r="K30" s="1083"/>
      <c r="L30" s="1083"/>
      <c r="M30" s="1083"/>
      <c r="N30" s="1083"/>
      <c r="O30" s="1083"/>
      <c r="P30" s="1084"/>
      <c r="Q30" s="1094">
        <v>1041</v>
      </c>
      <c r="R30" s="1095"/>
      <c r="S30" s="1095"/>
      <c r="T30" s="1095"/>
      <c r="U30" s="1095"/>
      <c r="V30" s="1095">
        <v>1038</v>
      </c>
      <c r="W30" s="1095"/>
      <c r="X30" s="1095"/>
      <c r="Y30" s="1095"/>
      <c r="Z30" s="1095"/>
      <c r="AA30" s="1095">
        <v>2</v>
      </c>
      <c r="AB30" s="1095"/>
      <c r="AC30" s="1095"/>
      <c r="AD30" s="1095"/>
      <c r="AE30" s="1096"/>
      <c r="AF30" s="1088">
        <v>2</v>
      </c>
      <c r="AG30" s="1089"/>
      <c r="AH30" s="1089"/>
      <c r="AI30" s="1089"/>
      <c r="AJ30" s="1090"/>
      <c r="AK30" s="1031">
        <v>196</v>
      </c>
      <c r="AL30" s="1022"/>
      <c r="AM30" s="1022"/>
      <c r="AN30" s="1022"/>
      <c r="AO30" s="1022"/>
      <c r="AP30" s="1022" t="s">
        <v>354</v>
      </c>
      <c r="AQ30" s="1022"/>
      <c r="AR30" s="1022"/>
      <c r="AS30" s="1022"/>
      <c r="AT30" s="1022"/>
      <c r="AU30" s="1022" t="s">
        <v>331</v>
      </c>
      <c r="AV30" s="1022"/>
      <c r="AW30" s="1022"/>
      <c r="AX30" s="1022"/>
      <c r="AY30" s="1022"/>
      <c r="AZ30" s="1093"/>
      <c r="BA30" s="1093"/>
      <c r="BB30" s="1093"/>
      <c r="BC30" s="1093"/>
      <c r="BD30" s="1093"/>
      <c r="BE30" s="1077"/>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c r="A31" s="122">
        <v>4</v>
      </c>
      <c r="B31" s="1082" t="s">
        <v>355</v>
      </c>
      <c r="C31" s="1083"/>
      <c r="D31" s="1083"/>
      <c r="E31" s="1083"/>
      <c r="F31" s="1083"/>
      <c r="G31" s="1083"/>
      <c r="H31" s="1083"/>
      <c r="I31" s="1083"/>
      <c r="J31" s="1083"/>
      <c r="K31" s="1083"/>
      <c r="L31" s="1083"/>
      <c r="M31" s="1083"/>
      <c r="N31" s="1083"/>
      <c r="O31" s="1083"/>
      <c r="P31" s="1084"/>
      <c r="Q31" s="1094">
        <v>1590</v>
      </c>
      <c r="R31" s="1095"/>
      <c r="S31" s="1095"/>
      <c r="T31" s="1095"/>
      <c r="U31" s="1095"/>
      <c r="V31" s="1095">
        <v>1565</v>
      </c>
      <c r="W31" s="1095"/>
      <c r="X31" s="1095"/>
      <c r="Y31" s="1095"/>
      <c r="Z31" s="1095"/>
      <c r="AA31" s="1095">
        <v>25</v>
      </c>
      <c r="AB31" s="1095"/>
      <c r="AC31" s="1095"/>
      <c r="AD31" s="1095"/>
      <c r="AE31" s="1096"/>
      <c r="AF31" s="1088">
        <v>1</v>
      </c>
      <c r="AG31" s="1089"/>
      <c r="AH31" s="1089"/>
      <c r="AI31" s="1089"/>
      <c r="AJ31" s="1090"/>
      <c r="AK31" s="1031">
        <v>525</v>
      </c>
      <c r="AL31" s="1022"/>
      <c r="AM31" s="1022"/>
      <c r="AN31" s="1022"/>
      <c r="AO31" s="1022"/>
      <c r="AP31" s="1022">
        <v>6104</v>
      </c>
      <c r="AQ31" s="1022"/>
      <c r="AR31" s="1022"/>
      <c r="AS31" s="1022"/>
      <c r="AT31" s="1022"/>
      <c r="AU31" s="1022">
        <v>3534</v>
      </c>
      <c r="AV31" s="1022"/>
      <c r="AW31" s="1022"/>
      <c r="AX31" s="1022"/>
      <c r="AY31" s="1022"/>
      <c r="AZ31" s="1093"/>
      <c r="BA31" s="1093"/>
      <c r="BB31" s="1093"/>
      <c r="BC31" s="1093"/>
      <c r="BD31" s="1093"/>
      <c r="BE31" s="1077" t="s">
        <v>356</v>
      </c>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c r="A32" s="122">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357</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c r="A63" s="120" t="s">
        <v>336</v>
      </c>
      <c r="B63" s="995" t="s">
        <v>358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260</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70</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c r="A65" s="108" t="s">
        <v>359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c r="A66" s="1054" t="s">
        <v>360</v>
      </c>
      <c r="B66" s="1055"/>
      <c r="C66" s="1055"/>
      <c r="D66" s="1055"/>
      <c r="E66" s="1055"/>
      <c r="F66" s="1055"/>
      <c r="G66" s="1055"/>
      <c r="H66" s="1055"/>
      <c r="I66" s="1055"/>
      <c r="J66" s="1055"/>
      <c r="K66" s="1055"/>
      <c r="L66" s="1055"/>
      <c r="M66" s="1055"/>
      <c r="N66" s="1055"/>
      <c r="O66" s="1055"/>
      <c r="P66" s="1056"/>
      <c r="Q66" s="1040" t="s">
        <v>341</v>
      </c>
      <c r="R66" s="1041"/>
      <c r="S66" s="1041"/>
      <c r="T66" s="1041"/>
      <c r="U66" s="1042"/>
      <c r="V66" s="1040" t="s">
        <v>361</v>
      </c>
      <c r="W66" s="1041"/>
      <c r="X66" s="1041"/>
      <c r="Y66" s="1041"/>
      <c r="Z66" s="1042"/>
      <c r="AA66" s="1040" t="s">
        <v>343</v>
      </c>
      <c r="AB66" s="1041"/>
      <c r="AC66" s="1041"/>
      <c r="AD66" s="1041"/>
      <c r="AE66" s="1042"/>
      <c r="AF66" s="1060" t="s">
        <v>345</v>
      </c>
      <c r="AG66" s="1061"/>
      <c r="AH66" s="1061"/>
      <c r="AI66" s="1061"/>
      <c r="AJ66" s="1062"/>
      <c r="AK66" s="1040" t="s">
        <v>362</v>
      </c>
      <c r="AL66" s="1055"/>
      <c r="AM66" s="1055"/>
      <c r="AN66" s="1055"/>
      <c r="AO66" s="1056"/>
      <c r="AP66" s="1040" t="s">
        <v>363</v>
      </c>
      <c r="AQ66" s="1041"/>
      <c r="AR66" s="1041"/>
      <c r="AS66" s="1041"/>
      <c r="AT66" s="1042"/>
      <c r="AU66" s="1040" t="s">
        <v>364</v>
      </c>
      <c r="AV66" s="1041"/>
      <c r="AW66" s="1041"/>
      <c r="AX66" s="1041"/>
      <c r="AY66" s="1042"/>
      <c r="AZ66" s="1040" t="s">
        <v>319</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c r="A68" s="114">
        <v>1</v>
      </c>
      <c r="B68" s="1036" t="s">
        <v>365</v>
      </c>
      <c r="C68" s="1037"/>
      <c r="D68" s="1037"/>
      <c r="E68" s="1037"/>
      <c r="F68" s="1037"/>
      <c r="G68" s="1037"/>
      <c r="H68" s="1037"/>
      <c r="I68" s="1037"/>
      <c r="J68" s="1037"/>
      <c r="K68" s="1037"/>
      <c r="L68" s="1037"/>
      <c r="M68" s="1037"/>
      <c r="N68" s="1037"/>
      <c r="O68" s="1037"/>
      <c r="P68" s="1038"/>
      <c r="Q68" s="1039">
        <v>1497</v>
      </c>
      <c r="R68" s="1033"/>
      <c r="S68" s="1033"/>
      <c r="T68" s="1033"/>
      <c r="U68" s="1033"/>
      <c r="V68" s="1033">
        <v>1481</v>
      </c>
      <c r="W68" s="1033"/>
      <c r="X68" s="1033"/>
      <c r="Y68" s="1033"/>
      <c r="Z68" s="1033"/>
      <c r="AA68" s="1033">
        <v>15</v>
      </c>
      <c r="AB68" s="1033"/>
      <c r="AC68" s="1033"/>
      <c r="AD68" s="1033"/>
      <c r="AE68" s="1033"/>
      <c r="AF68" s="1033">
        <v>15</v>
      </c>
      <c r="AG68" s="1033"/>
      <c r="AH68" s="1033"/>
      <c r="AI68" s="1033"/>
      <c r="AJ68" s="1033"/>
      <c r="AK68" s="1033" t="s">
        <v>354</v>
      </c>
      <c r="AL68" s="1033"/>
      <c r="AM68" s="1033"/>
      <c r="AN68" s="1033"/>
      <c r="AO68" s="1033"/>
      <c r="AP68" s="1033" t="s">
        <v>331</v>
      </c>
      <c r="AQ68" s="1033"/>
      <c r="AR68" s="1033"/>
      <c r="AS68" s="1033"/>
      <c r="AT68" s="1033"/>
      <c r="AU68" s="1033" t="s">
        <v>331</v>
      </c>
      <c r="AV68" s="1033"/>
      <c r="AW68" s="1033"/>
      <c r="AX68" s="1033"/>
      <c r="AY68" s="1033"/>
      <c r="AZ68" s="1034" t="s">
        <v>366</v>
      </c>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c r="A69" s="117">
        <v>2</v>
      </c>
      <c r="B69" s="1025" t="s">
        <v>365</v>
      </c>
      <c r="C69" s="1026"/>
      <c r="D69" s="1026"/>
      <c r="E69" s="1026"/>
      <c r="F69" s="1026"/>
      <c r="G69" s="1026"/>
      <c r="H69" s="1026"/>
      <c r="I69" s="1026"/>
      <c r="J69" s="1026"/>
      <c r="K69" s="1026"/>
      <c r="L69" s="1026"/>
      <c r="M69" s="1026"/>
      <c r="N69" s="1026"/>
      <c r="O69" s="1026"/>
      <c r="P69" s="1027"/>
      <c r="Q69" s="1028">
        <v>768538</v>
      </c>
      <c r="R69" s="1022"/>
      <c r="S69" s="1022"/>
      <c r="T69" s="1022"/>
      <c r="U69" s="1022"/>
      <c r="V69" s="1022">
        <v>753941</v>
      </c>
      <c r="W69" s="1022"/>
      <c r="X69" s="1022"/>
      <c r="Y69" s="1022"/>
      <c r="Z69" s="1022"/>
      <c r="AA69" s="1022">
        <v>14597</v>
      </c>
      <c r="AB69" s="1022"/>
      <c r="AC69" s="1022"/>
      <c r="AD69" s="1022"/>
      <c r="AE69" s="1022"/>
      <c r="AF69" s="1022">
        <v>14597</v>
      </c>
      <c r="AG69" s="1022"/>
      <c r="AH69" s="1022"/>
      <c r="AI69" s="1022"/>
      <c r="AJ69" s="1022"/>
      <c r="AK69" s="1022">
        <v>7714</v>
      </c>
      <c r="AL69" s="1022"/>
      <c r="AM69" s="1022"/>
      <c r="AN69" s="1022"/>
      <c r="AO69" s="1022"/>
      <c r="AP69" s="1022" t="s">
        <v>331</v>
      </c>
      <c r="AQ69" s="1022"/>
      <c r="AR69" s="1022"/>
      <c r="AS69" s="1022"/>
      <c r="AT69" s="1022"/>
      <c r="AU69" s="1022" t="s">
        <v>331</v>
      </c>
      <c r="AV69" s="1022"/>
      <c r="AW69" s="1022"/>
      <c r="AX69" s="1022"/>
      <c r="AY69" s="1022"/>
      <c r="AZ69" s="1023" t="s">
        <v>367</v>
      </c>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c r="A70" s="117">
        <v>3</v>
      </c>
      <c r="B70" s="1025" t="s">
        <v>368</v>
      </c>
      <c r="C70" s="1026"/>
      <c r="D70" s="1026"/>
      <c r="E70" s="1026"/>
      <c r="F70" s="1026"/>
      <c r="G70" s="1026"/>
      <c r="H70" s="1026"/>
      <c r="I70" s="1026"/>
      <c r="J70" s="1026"/>
      <c r="K70" s="1026"/>
      <c r="L70" s="1026"/>
      <c r="M70" s="1026"/>
      <c r="N70" s="1026"/>
      <c r="O70" s="1026"/>
      <c r="P70" s="1027"/>
      <c r="Q70" s="1028">
        <v>22719</v>
      </c>
      <c r="R70" s="1022"/>
      <c r="S70" s="1022"/>
      <c r="T70" s="1022"/>
      <c r="U70" s="1022"/>
      <c r="V70" s="1022">
        <v>22555</v>
      </c>
      <c r="W70" s="1022"/>
      <c r="X70" s="1022"/>
      <c r="Y70" s="1022"/>
      <c r="Z70" s="1022"/>
      <c r="AA70" s="1022">
        <v>165</v>
      </c>
      <c r="AB70" s="1022"/>
      <c r="AC70" s="1022"/>
      <c r="AD70" s="1022"/>
      <c r="AE70" s="1022"/>
      <c r="AF70" s="1022">
        <v>165</v>
      </c>
      <c r="AG70" s="1022"/>
      <c r="AH70" s="1022"/>
      <c r="AI70" s="1022"/>
      <c r="AJ70" s="1022"/>
      <c r="AK70" s="1022">
        <v>20</v>
      </c>
      <c r="AL70" s="1022"/>
      <c r="AM70" s="1022"/>
      <c r="AN70" s="1022"/>
      <c r="AO70" s="1022"/>
      <c r="AP70" s="1022" t="s">
        <v>331</v>
      </c>
      <c r="AQ70" s="1022"/>
      <c r="AR70" s="1022"/>
      <c r="AS70" s="1022"/>
      <c r="AT70" s="1022"/>
      <c r="AU70" s="1022" t="s">
        <v>331</v>
      </c>
      <c r="AV70" s="1022"/>
      <c r="AW70" s="1022"/>
      <c r="AX70" s="1022"/>
      <c r="AY70" s="1022"/>
      <c r="AZ70" s="1023" t="s">
        <v>366</v>
      </c>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c r="A71" s="117">
        <v>4</v>
      </c>
      <c r="B71" s="1025" t="s">
        <v>368</v>
      </c>
      <c r="C71" s="1026"/>
      <c r="D71" s="1026"/>
      <c r="E71" s="1026"/>
      <c r="F71" s="1026"/>
      <c r="G71" s="1026"/>
      <c r="H71" s="1026"/>
      <c r="I71" s="1026"/>
      <c r="J71" s="1026"/>
      <c r="K71" s="1026"/>
      <c r="L71" s="1026"/>
      <c r="M71" s="1026"/>
      <c r="N71" s="1026"/>
      <c r="O71" s="1026"/>
      <c r="P71" s="1027"/>
      <c r="Q71" s="1028">
        <v>329</v>
      </c>
      <c r="R71" s="1022"/>
      <c r="S71" s="1022"/>
      <c r="T71" s="1022"/>
      <c r="U71" s="1022"/>
      <c r="V71" s="1022">
        <v>135</v>
      </c>
      <c r="W71" s="1022"/>
      <c r="X71" s="1022"/>
      <c r="Y71" s="1022"/>
      <c r="Z71" s="1022"/>
      <c r="AA71" s="1022">
        <v>194</v>
      </c>
      <c r="AB71" s="1022"/>
      <c r="AC71" s="1022"/>
      <c r="AD71" s="1022"/>
      <c r="AE71" s="1022"/>
      <c r="AF71" s="1022">
        <v>194</v>
      </c>
      <c r="AG71" s="1022"/>
      <c r="AH71" s="1022"/>
      <c r="AI71" s="1022"/>
      <c r="AJ71" s="1022"/>
      <c r="AK71" s="1022" t="s">
        <v>369</v>
      </c>
      <c r="AL71" s="1022"/>
      <c r="AM71" s="1022"/>
      <c r="AN71" s="1022"/>
      <c r="AO71" s="1022"/>
      <c r="AP71" s="1022" t="s">
        <v>331</v>
      </c>
      <c r="AQ71" s="1022"/>
      <c r="AR71" s="1022"/>
      <c r="AS71" s="1022"/>
      <c r="AT71" s="1022"/>
      <c r="AU71" s="1022" t="s">
        <v>331</v>
      </c>
      <c r="AV71" s="1022"/>
      <c r="AW71" s="1022"/>
      <c r="AX71" s="1022"/>
      <c r="AY71" s="1022"/>
      <c r="AZ71" s="1023" t="s">
        <v>370</v>
      </c>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c r="A72" s="117">
        <v>5</v>
      </c>
      <c r="B72" s="1025" t="s">
        <v>371</v>
      </c>
      <c r="C72" s="1026"/>
      <c r="D72" s="1026"/>
      <c r="E72" s="1026"/>
      <c r="F72" s="1026"/>
      <c r="G72" s="1026"/>
      <c r="H72" s="1026"/>
      <c r="I72" s="1026"/>
      <c r="J72" s="1026"/>
      <c r="K72" s="1026"/>
      <c r="L72" s="1026"/>
      <c r="M72" s="1026"/>
      <c r="N72" s="1026"/>
      <c r="O72" s="1026"/>
      <c r="P72" s="1027"/>
      <c r="Q72" s="1028">
        <v>348</v>
      </c>
      <c r="R72" s="1022"/>
      <c r="S72" s="1022"/>
      <c r="T72" s="1022"/>
      <c r="U72" s="1022"/>
      <c r="V72" s="1022">
        <v>320</v>
      </c>
      <c r="W72" s="1022"/>
      <c r="X72" s="1022"/>
      <c r="Y72" s="1022"/>
      <c r="Z72" s="1022"/>
      <c r="AA72" s="1022">
        <v>28</v>
      </c>
      <c r="AB72" s="1022"/>
      <c r="AC72" s="1022"/>
      <c r="AD72" s="1022"/>
      <c r="AE72" s="1022"/>
      <c r="AF72" s="1022">
        <v>28</v>
      </c>
      <c r="AG72" s="1022"/>
      <c r="AH72" s="1022"/>
      <c r="AI72" s="1022"/>
      <c r="AJ72" s="1022"/>
      <c r="AK72" s="1022">
        <v>14</v>
      </c>
      <c r="AL72" s="1022"/>
      <c r="AM72" s="1022"/>
      <c r="AN72" s="1022"/>
      <c r="AO72" s="1022"/>
      <c r="AP72" s="1022" t="s">
        <v>331</v>
      </c>
      <c r="AQ72" s="1022"/>
      <c r="AR72" s="1022"/>
      <c r="AS72" s="1022"/>
      <c r="AT72" s="1022"/>
      <c r="AU72" s="1022" t="s">
        <v>331</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c r="A73" s="117">
        <v>6</v>
      </c>
      <c r="B73" s="1025" t="s">
        <v>372</v>
      </c>
      <c r="C73" s="1026"/>
      <c r="D73" s="1026"/>
      <c r="E73" s="1026"/>
      <c r="F73" s="1026"/>
      <c r="G73" s="1026"/>
      <c r="H73" s="1026"/>
      <c r="I73" s="1026"/>
      <c r="J73" s="1026"/>
      <c r="K73" s="1026"/>
      <c r="L73" s="1026"/>
      <c r="M73" s="1026"/>
      <c r="N73" s="1026"/>
      <c r="O73" s="1026"/>
      <c r="P73" s="1027"/>
      <c r="Q73" s="1028">
        <v>328</v>
      </c>
      <c r="R73" s="1022"/>
      <c r="S73" s="1022"/>
      <c r="T73" s="1022"/>
      <c r="U73" s="1022"/>
      <c r="V73" s="1022">
        <v>294</v>
      </c>
      <c r="W73" s="1022"/>
      <c r="X73" s="1022"/>
      <c r="Y73" s="1022"/>
      <c r="Z73" s="1022"/>
      <c r="AA73" s="1022">
        <v>34</v>
      </c>
      <c r="AB73" s="1022"/>
      <c r="AC73" s="1022"/>
      <c r="AD73" s="1022"/>
      <c r="AE73" s="1022"/>
      <c r="AF73" s="1022">
        <v>34</v>
      </c>
      <c r="AG73" s="1022"/>
      <c r="AH73" s="1022"/>
      <c r="AI73" s="1022"/>
      <c r="AJ73" s="1022"/>
      <c r="AK73" s="1022">
        <v>0</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c r="A74" s="117">
        <v>7</v>
      </c>
      <c r="B74" s="1025" t="s">
        <v>373</v>
      </c>
      <c r="C74" s="1026"/>
      <c r="D74" s="1026"/>
      <c r="E74" s="1026"/>
      <c r="F74" s="1026"/>
      <c r="G74" s="1026"/>
      <c r="H74" s="1026"/>
      <c r="I74" s="1026"/>
      <c r="J74" s="1026"/>
      <c r="K74" s="1026"/>
      <c r="L74" s="1026"/>
      <c r="M74" s="1026"/>
      <c r="N74" s="1026"/>
      <c r="O74" s="1026"/>
      <c r="P74" s="1027"/>
      <c r="Q74" s="1028">
        <v>996</v>
      </c>
      <c r="R74" s="1022"/>
      <c r="S74" s="1022"/>
      <c r="T74" s="1022"/>
      <c r="U74" s="1022"/>
      <c r="V74" s="1022">
        <v>982</v>
      </c>
      <c r="W74" s="1022"/>
      <c r="X74" s="1022"/>
      <c r="Y74" s="1022"/>
      <c r="Z74" s="1022"/>
      <c r="AA74" s="1022">
        <v>14</v>
      </c>
      <c r="AB74" s="1022"/>
      <c r="AC74" s="1022"/>
      <c r="AD74" s="1022"/>
      <c r="AE74" s="1022"/>
      <c r="AF74" s="1022">
        <v>14</v>
      </c>
      <c r="AG74" s="1022"/>
      <c r="AH74" s="1022"/>
      <c r="AI74" s="1022"/>
      <c r="AJ74" s="1022"/>
      <c r="AK74" s="1022">
        <v>863</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c r="A75" s="117">
        <v>8</v>
      </c>
      <c r="B75" s="1025" t="s">
        <v>374</v>
      </c>
      <c r="C75" s="1026"/>
      <c r="D75" s="1026"/>
      <c r="E75" s="1026"/>
      <c r="F75" s="1026"/>
      <c r="G75" s="1026"/>
      <c r="H75" s="1026"/>
      <c r="I75" s="1026"/>
      <c r="J75" s="1026"/>
      <c r="K75" s="1026"/>
      <c r="L75" s="1026"/>
      <c r="M75" s="1026"/>
      <c r="N75" s="1026"/>
      <c r="O75" s="1026"/>
      <c r="P75" s="1027"/>
      <c r="Q75" s="1029">
        <v>2919</v>
      </c>
      <c r="R75" s="1030"/>
      <c r="S75" s="1030"/>
      <c r="T75" s="1030"/>
      <c r="U75" s="1031"/>
      <c r="V75" s="1032">
        <v>2552</v>
      </c>
      <c r="W75" s="1030"/>
      <c r="X75" s="1030"/>
      <c r="Y75" s="1030"/>
      <c r="Z75" s="1031"/>
      <c r="AA75" s="1032">
        <v>367</v>
      </c>
      <c r="AB75" s="1030"/>
      <c r="AC75" s="1030"/>
      <c r="AD75" s="1030"/>
      <c r="AE75" s="1031"/>
      <c r="AF75" s="1032">
        <v>2083</v>
      </c>
      <c r="AG75" s="1030"/>
      <c r="AH75" s="1030"/>
      <c r="AI75" s="1030"/>
      <c r="AJ75" s="1031"/>
      <c r="AK75" s="1032">
        <v>19</v>
      </c>
      <c r="AL75" s="1030"/>
      <c r="AM75" s="1030"/>
      <c r="AN75" s="1030"/>
      <c r="AO75" s="1031"/>
      <c r="AP75" s="1032">
        <v>613</v>
      </c>
      <c r="AQ75" s="1030"/>
      <c r="AR75" s="1030"/>
      <c r="AS75" s="1030"/>
      <c r="AT75" s="1031"/>
      <c r="AU75" s="1032">
        <v>1</v>
      </c>
      <c r="AV75" s="1030"/>
      <c r="AW75" s="1030"/>
      <c r="AX75" s="1030"/>
      <c r="AY75" s="1031"/>
      <c r="AZ75" s="1023" t="s">
        <v>375</v>
      </c>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c r="A76" s="117">
        <v>9</v>
      </c>
      <c r="B76" s="1025" t="s">
        <v>376</v>
      </c>
      <c r="C76" s="1026"/>
      <c r="D76" s="1026"/>
      <c r="E76" s="1026"/>
      <c r="F76" s="1026"/>
      <c r="G76" s="1026"/>
      <c r="H76" s="1026"/>
      <c r="I76" s="1026"/>
      <c r="J76" s="1026"/>
      <c r="K76" s="1026"/>
      <c r="L76" s="1026"/>
      <c r="M76" s="1026"/>
      <c r="N76" s="1026"/>
      <c r="O76" s="1026"/>
      <c r="P76" s="1027"/>
      <c r="Q76" s="1029">
        <v>3934</v>
      </c>
      <c r="R76" s="1030"/>
      <c r="S76" s="1030"/>
      <c r="T76" s="1030"/>
      <c r="U76" s="1031"/>
      <c r="V76" s="1032">
        <v>3762</v>
      </c>
      <c r="W76" s="1030"/>
      <c r="X76" s="1030"/>
      <c r="Y76" s="1030"/>
      <c r="Z76" s="1031"/>
      <c r="AA76" s="1032">
        <v>172</v>
      </c>
      <c r="AB76" s="1030"/>
      <c r="AC76" s="1030"/>
      <c r="AD76" s="1030"/>
      <c r="AE76" s="1031"/>
      <c r="AF76" s="1032">
        <v>54</v>
      </c>
      <c r="AG76" s="1030"/>
      <c r="AH76" s="1030"/>
      <c r="AI76" s="1030"/>
      <c r="AJ76" s="1031"/>
      <c r="AK76" s="1032">
        <v>10</v>
      </c>
      <c r="AL76" s="1030"/>
      <c r="AM76" s="1030"/>
      <c r="AN76" s="1030"/>
      <c r="AO76" s="1031"/>
      <c r="AP76" s="1032">
        <v>602</v>
      </c>
      <c r="AQ76" s="1030"/>
      <c r="AR76" s="1030"/>
      <c r="AS76" s="1030"/>
      <c r="AT76" s="1031"/>
      <c r="AU76" s="1032">
        <v>65</v>
      </c>
      <c r="AV76" s="1030"/>
      <c r="AW76" s="1030"/>
      <c r="AX76" s="1030"/>
      <c r="AY76" s="1031"/>
      <c r="AZ76" s="1023" t="s">
        <v>366</v>
      </c>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c r="A77" s="117">
        <v>10</v>
      </c>
      <c r="B77" s="1025" t="s">
        <v>376</v>
      </c>
      <c r="C77" s="1026"/>
      <c r="D77" s="1026"/>
      <c r="E77" s="1026"/>
      <c r="F77" s="1026"/>
      <c r="G77" s="1026"/>
      <c r="H77" s="1026"/>
      <c r="I77" s="1026"/>
      <c r="J77" s="1026"/>
      <c r="K77" s="1026"/>
      <c r="L77" s="1026"/>
      <c r="M77" s="1026"/>
      <c r="N77" s="1026"/>
      <c r="O77" s="1026"/>
      <c r="P77" s="1027"/>
      <c r="Q77" s="1029">
        <v>98</v>
      </c>
      <c r="R77" s="1030"/>
      <c r="S77" s="1030"/>
      <c r="T77" s="1030"/>
      <c r="U77" s="1031"/>
      <c r="V77" s="1032">
        <v>204</v>
      </c>
      <c r="W77" s="1030"/>
      <c r="X77" s="1030"/>
      <c r="Y77" s="1030"/>
      <c r="Z77" s="1031"/>
      <c r="AA77" s="1032">
        <v>-106</v>
      </c>
      <c r="AB77" s="1030"/>
      <c r="AC77" s="1030"/>
      <c r="AD77" s="1030"/>
      <c r="AE77" s="1031"/>
      <c r="AF77" s="1032">
        <v>13</v>
      </c>
      <c r="AG77" s="1030"/>
      <c r="AH77" s="1030"/>
      <c r="AI77" s="1030"/>
      <c r="AJ77" s="1031"/>
      <c r="AK77" s="1032">
        <v>127</v>
      </c>
      <c r="AL77" s="1030"/>
      <c r="AM77" s="1030"/>
      <c r="AN77" s="1030"/>
      <c r="AO77" s="1031"/>
      <c r="AP77" s="1032">
        <v>0</v>
      </c>
      <c r="AQ77" s="1030"/>
      <c r="AR77" s="1030"/>
      <c r="AS77" s="1030"/>
      <c r="AT77" s="1031"/>
      <c r="AU77" s="1032">
        <v>0</v>
      </c>
      <c r="AV77" s="1030"/>
      <c r="AW77" s="1030"/>
      <c r="AX77" s="1030"/>
      <c r="AY77" s="1031"/>
      <c r="AZ77" s="1023" t="s">
        <v>377</v>
      </c>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c r="A88" s="120" t="s">
        <v>336</v>
      </c>
      <c r="B88" s="995" t="s">
        <v>378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336</v>
      </c>
      <c r="BR102" s="995" t="s">
        <v>379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380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381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382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89" t="s">
        <v>384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385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c r="A109" s="944" t="s">
        <v>386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387</v>
      </c>
      <c r="AB109" s="945"/>
      <c r="AC109" s="945"/>
      <c r="AD109" s="945"/>
      <c r="AE109" s="946"/>
      <c r="AF109" s="947" t="s">
        <v>249</v>
      </c>
      <c r="AG109" s="945"/>
      <c r="AH109" s="945"/>
      <c r="AI109" s="945"/>
      <c r="AJ109" s="946"/>
      <c r="AK109" s="947" t="s">
        <v>248</v>
      </c>
      <c r="AL109" s="945"/>
      <c r="AM109" s="945"/>
      <c r="AN109" s="945"/>
      <c r="AO109" s="946"/>
      <c r="AP109" s="947" t="s">
        <v>388</v>
      </c>
      <c r="AQ109" s="945"/>
      <c r="AR109" s="945"/>
      <c r="AS109" s="945"/>
      <c r="AT109" s="976"/>
      <c r="AU109" s="944" t="s">
        <v>386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387</v>
      </c>
      <c r="BR109" s="945"/>
      <c r="BS109" s="945"/>
      <c r="BT109" s="945"/>
      <c r="BU109" s="946"/>
      <c r="BV109" s="947" t="s">
        <v>249</v>
      </c>
      <c r="BW109" s="945"/>
      <c r="BX109" s="945"/>
      <c r="BY109" s="945"/>
      <c r="BZ109" s="946"/>
      <c r="CA109" s="947" t="s">
        <v>248</v>
      </c>
      <c r="CB109" s="945"/>
      <c r="CC109" s="945"/>
      <c r="CD109" s="945"/>
      <c r="CE109" s="946"/>
      <c r="CF109" s="983" t="s">
        <v>388</v>
      </c>
      <c r="CG109" s="983"/>
      <c r="CH109" s="983"/>
      <c r="CI109" s="983"/>
      <c r="CJ109" s="983"/>
      <c r="CK109" s="947" t="s">
        <v>389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387</v>
      </c>
      <c r="DH109" s="945"/>
      <c r="DI109" s="945"/>
      <c r="DJ109" s="945"/>
      <c r="DK109" s="946"/>
      <c r="DL109" s="947" t="s">
        <v>249</v>
      </c>
      <c r="DM109" s="945"/>
      <c r="DN109" s="945"/>
      <c r="DO109" s="945"/>
      <c r="DP109" s="946"/>
      <c r="DQ109" s="947" t="s">
        <v>248</v>
      </c>
      <c r="DR109" s="945"/>
      <c r="DS109" s="945"/>
      <c r="DT109" s="945"/>
      <c r="DU109" s="946"/>
      <c r="DV109" s="947" t="s">
        <v>388</v>
      </c>
      <c r="DW109" s="945"/>
      <c r="DX109" s="945"/>
      <c r="DY109" s="945"/>
      <c r="DZ109" s="976"/>
    </row>
    <row r="110" spans="1:131" s="102" customFormat="1" ht="26.25" customHeight="1">
      <c r="A110" s="847" t="s">
        <v>390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2543483</v>
      </c>
      <c r="AB110" s="938"/>
      <c r="AC110" s="938"/>
      <c r="AD110" s="938"/>
      <c r="AE110" s="939"/>
      <c r="AF110" s="940">
        <v>2350879</v>
      </c>
      <c r="AG110" s="938"/>
      <c r="AH110" s="938"/>
      <c r="AI110" s="938"/>
      <c r="AJ110" s="939"/>
      <c r="AK110" s="940">
        <v>2428005</v>
      </c>
      <c r="AL110" s="938"/>
      <c r="AM110" s="938"/>
      <c r="AN110" s="938"/>
      <c r="AO110" s="939"/>
      <c r="AP110" s="941">
        <v>19.3</v>
      </c>
      <c r="AQ110" s="942"/>
      <c r="AR110" s="942"/>
      <c r="AS110" s="942"/>
      <c r="AT110" s="943"/>
      <c r="AU110" s="977" t="s">
        <v>391</v>
      </c>
      <c r="AV110" s="978"/>
      <c r="AW110" s="978"/>
      <c r="AX110" s="978"/>
      <c r="AY110" s="978"/>
      <c r="AZ110" s="883" t="s">
        <v>392</v>
      </c>
      <c r="BA110" s="848"/>
      <c r="BB110" s="848"/>
      <c r="BC110" s="848"/>
      <c r="BD110" s="848"/>
      <c r="BE110" s="848"/>
      <c r="BF110" s="848"/>
      <c r="BG110" s="848"/>
      <c r="BH110" s="848"/>
      <c r="BI110" s="848"/>
      <c r="BJ110" s="848"/>
      <c r="BK110" s="848"/>
      <c r="BL110" s="848"/>
      <c r="BM110" s="848"/>
      <c r="BN110" s="848"/>
      <c r="BO110" s="848"/>
      <c r="BP110" s="849"/>
      <c r="BQ110" s="884">
        <v>24801331</v>
      </c>
      <c r="BR110" s="865"/>
      <c r="BS110" s="865"/>
      <c r="BT110" s="865"/>
      <c r="BU110" s="865"/>
      <c r="BV110" s="865">
        <v>25102618</v>
      </c>
      <c r="BW110" s="865"/>
      <c r="BX110" s="865"/>
      <c r="BY110" s="865"/>
      <c r="BZ110" s="865"/>
      <c r="CA110" s="865">
        <v>25566111</v>
      </c>
      <c r="CB110" s="865"/>
      <c r="CC110" s="865"/>
      <c r="CD110" s="865"/>
      <c r="CE110" s="865"/>
      <c r="CF110" s="909">
        <v>203.3</v>
      </c>
      <c r="CG110" s="910"/>
      <c r="CH110" s="910"/>
      <c r="CI110" s="910"/>
      <c r="CJ110" s="910"/>
      <c r="CK110" s="973" t="s">
        <v>393</v>
      </c>
      <c r="CL110" s="929"/>
      <c r="CM110" s="934" t="s">
        <v>394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70</v>
      </c>
      <c r="DH110" s="865"/>
      <c r="DI110" s="865"/>
      <c r="DJ110" s="865"/>
      <c r="DK110" s="865"/>
      <c r="DL110" s="865" t="s">
        <v>70</v>
      </c>
      <c r="DM110" s="865"/>
      <c r="DN110" s="865"/>
      <c r="DO110" s="865"/>
      <c r="DP110" s="865"/>
      <c r="DQ110" s="865" t="s">
        <v>70</v>
      </c>
      <c r="DR110" s="865"/>
      <c r="DS110" s="865"/>
      <c r="DT110" s="865"/>
      <c r="DU110" s="865"/>
      <c r="DV110" s="866" t="s">
        <v>70</v>
      </c>
      <c r="DW110" s="866"/>
      <c r="DX110" s="866"/>
      <c r="DY110" s="866"/>
      <c r="DZ110" s="867"/>
    </row>
    <row r="111" spans="1:131" s="102" customFormat="1" ht="26.25" customHeight="1">
      <c r="A111" s="814" t="s">
        <v>395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70</v>
      </c>
      <c r="AB111" s="960"/>
      <c r="AC111" s="960"/>
      <c r="AD111" s="960"/>
      <c r="AE111" s="961"/>
      <c r="AF111" s="962" t="s">
        <v>396</v>
      </c>
      <c r="AG111" s="960"/>
      <c r="AH111" s="960"/>
      <c r="AI111" s="960"/>
      <c r="AJ111" s="961"/>
      <c r="AK111" s="962" t="s">
        <v>70</v>
      </c>
      <c r="AL111" s="960"/>
      <c r="AM111" s="960"/>
      <c r="AN111" s="960"/>
      <c r="AO111" s="961"/>
      <c r="AP111" s="963" t="s">
        <v>338</v>
      </c>
      <c r="AQ111" s="964"/>
      <c r="AR111" s="964"/>
      <c r="AS111" s="964"/>
      <c r="AT111" s="965"/>
      <c r="AU111" s="979"/>
      <c r="AV111" s="980"/>
      <c r="AW111" s="980"/>
      <c r="AX111" s="980"/>
      <c r="AY111" s="980"/>
      <c r="AZ111" s="855" t="s">
        <v>397</v>
      </c>
      <c r="BA111" s="790"/>
      <c r="BB111" s="790"/>
      <c r="BC111" s="790"/>
      <c r="BD111" s="790"/>
      <c r="BE111" s="790"/>
      <c r="BF111" s="790"/>
      <c r="BG111" s="790"/>
      <c r="BH111" s="790"/>
      <c r="BI111" s="790"/>
      <c r="BJ111" s="790"/>
      <c r="BK111" s="790"/>
      <c r="BL111" s="790"/>
      <c r="BM111" s="790"/>
      <c r="BN111" s="790"/>
      <c r="BO111" s="790"/>
      <c r="BP111" s="791"/>
      <c r="BQ111" s="856" t="s">
        <v>70</v>
      </c>
      <c r="BR111" s="857"/>
      <c r="BS111" s="857"/>
      <c r="BT111" s="857"/>
      <c r="BU111" s="857"/>
      <c r="BV111" s="857" t="s">
        <v>70</v>
      </c>
      <c r="BW111" s="857"/>
      <c r="BX111" s="857"/>
      <c r="BY111" s="857"/>
      <c r="BZ111" s="857"/>
      <c r="CA111" s="857" t="s">
        <v>396</v>
      </c>
      <c r="CB111" s="857"/>
      <c r="CC111" s="857"/>
      <c r="CD111" s="857"/>
      <c r="CE111" s="857"/>
      <c r="CF111" s="918" t="s">
        <v>396</v>
      </c>
      <c r="CG111" s="919"/>
      <c r="CH111" s="919"/>
      <c r="CI111" s="919"/>
      <c r="CJ111" s="919"/>
      <c r="CK111" s="974"/>
      <c r="CL111" s="931"/>
      <c r="CM111" s="868" t="s">
        <v>398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70</v>
      </c>
      <c r="DH111" s="857"/>
      <c r="DI111" s="857"/>
      <c r="DJ111" s="857"/>
      <c r="DK111" s="857"/>
      <c r="DL111" s="857" t="s">
        <v>70</v>
      </c>
      <c r="DM111" s="857"/>
      <c r="DN111" s="857"/>
      <c r="DO111" s="857"/>
      <c r="DP111" s="857"/>
      <c r="DQ111" s="857" t="s">
        <v>396</v>
      </c>
      <c r="DR111" s="857"/>
      <c r="DS111" s="857"/>
      <c r="DT111" s="857"/>
      <c r="DU111" s="857"/>
      <c r="DV111" s="834" t="s">
        <v>396</v>
      </c>
      <c r="DW111" s="834"/>
      <c r="DX111" s="834"/>
      <c r="DY111" s="834"/>
      <c r="DZ111" s="835"/>
    </row>
    <row r="112" spans="1:131" s="102" customFormat="1" ht="26.25" customHeight="1">
      <c r="A112" s="966" t="s">
        <v>399</v>
      </c>
      <c r="B112" s="967"/>
      <c r="C112" s="790" t="s">
        <v>400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396</v>
      </c>
      <c r="AB112" s="820"/>
      <c r="AC112" s="820"/>
      <c r="AD112" s="820"/>
      <c r="AE112" s="821"/>
      <c r="AF112" s="822" t="s">
        <v>70</v>
      </c>
      <c r="AG112" s="820"/>
      <c r="AH112" s="820"/>
      <c r="AI112" s="820"/>
      <c r="AJ112" s="821"/>
      <c r="AK112" s="822" t="s">
        <v>70</v>
      </c>
      <c r="AL112" s="820"/>
      <c r="AM112" s="820"/>
      <c r="AN112" s="820"/>
      <c r="AO112" s="821"/>
      <c r="AP112" s="861" t="s">
        <v>70</v>
      </c>
      <c r="AQ112" s="862"/>
      <c r="AR112" s="862"/>
      <c r="AS112" s="862"/>
      <c r="AT112" s="863"/>
      <c r="AU112" s="979"/>
      <c r="AV112" s="980"/>
      <c r="AW112" s="980"/>
      <c r="AX112" s="980"/>
      <c r="AY112" s="980"/>
      <c r="AZ112" s="855" t="s">
        <v>401</v>
      </c>
      <c r="BA112" s="790"/>
      <c r="BB112" s="790"/>
      <c r="BC112" s="790"/>
      <c r="BD112" s="790"/>
      <c r="BE112" s="790"/>
      <c r="BF112" s="790"/>
      <c r="BG112" s="790"/>
      <c r="BH112" s="790"/>
      <c r="BI112" s="790"/>
      <c r="BJ112" s="790"/>
      <c r="BK112" s="790"/>
      <c r="BL112" s="790"/>
      <c r="BM112" s="790"/>
      <c r="BN112" s="790"/>
      <c r="BO112" s="790"/>
      <c r="BP112" s="791"/>
      <c r="BQ112" s="856">
        <v>3851593</v>
      </c>
      <c r="BR112" s="857"/>
      <c r="BS112" s="857"/>
      <c r="BT112" s="857"/>
      <c r="BU112" s="857"/>
      <c r="BV112" s="857">
        <v>3587972</v>
      </c>
      <c r="BW112" s="857"/>
      <c r="BX112" s="857"/>
      <c r="BY112" s="857"/>
      <c r="BZ112" s="857"/>
      <c r="CA112" s="857">
        <v>3534014</v>
      </c>
      <c r="CB112" s="857"/>
      <c r="CC112" s="857"/>
      <c r="CD112" s="857"/>
      <c r="CE112" s="857"/>
      <c r="CF112" s="918">
        <v>28.1</v>
      </c>
      <c r="CG112" s="919"/>
      <c r="CH112" s="919"/>
      <c r="CI112" s="919"/>
      <c r="CJ112" s="919"/>
      <c r="CK112" s="974"/>
      <c r="CL112" s="931"/>
      <c r="CM112" s="868" t="s">
        <v>402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396</v>
      </c>
      <c r="DH112" s="857"/>
      <c r="DI112" s="857"/>
      <c r="DJ112" s="857"/>
      <c r="DK112" s="857"/>
      <c r="DL112" s="857" t="s">
        <v>70</v>
      </c>
      <c r="DM112" s="857"/>
      <c r="DN112" s="857"/>
      <c r="DO112" s="857"/>
      <c r="DP112" s="857"/>
      <c r="DQ112" s="857" t="s">
        <v>70</v>
      </c>
      <c r="DR112" s="857"/>
      <c r="DS112" s="857"/>
      <c r="DT112" s="857"/>
      <c r="DU112" s="857"/>
      <c r="DV112" s="834" t="s">
        <v>70</v>
      </c>
      <c r="DW112" s="834"/>
      <c r="DX112" s="834"/>
      <c r="DY112" s="834"/>
      <c r="DZ112" s="835"/>
    </row>
    <row r="113" spans="1:130" s="102" customFormat="1" ht="26.25" customHeight="1">
      <c r="A113" s="968"/>
      <c r="B113" s="969"/>
      <c r="C113" s="790" t="s">
        <v>403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338409</v>
      </c>
      <c r="AB113" s="960"/>
      <c r="AC113" s="960"/>
      <c r="AD113" s="960"/>
      <c r="AE113" s="961"/>
      <c r="AF113" s="962">
        <v>360376</v>
      </c>
      <c r="AG113" s="960"/>
      <c r="AH113" s="960"/>
      <c r="AI113" s="960"/>
      <c r="AJ113" s="961"/>
      <c r="AK113" s="962">
        <v>280653</v>
      </c>
      <c r="AL113" s="960"/>
      <c r="AM113" s="960"/>
      <c r="AN113" s="960"/>
      <c r="AO113" s="961"/>
      <c r="AP113" s="963">
        <v>2.2000000000000002</v>
      </c>
      <c r="AQ113" s="964"/>
      <c r="AR113" s="964"/>
      <c r="AS113" s="964"/>
      <c r="AT113" s="965"/>
      <c r="AU113" s="979"/>
      <c r="AV113" s="980"/>
      <c r="AW113" s="980"/>
      <c r="AX113" s="980"/>
      <c r="AY113" s="980"/>
      <c r="AZ113" s="855" t="s">
        <v>404</v>
      </c>
      <c r="BA113" s="790"/>
      <c r="BB113" s="790"/>
      <c r="BC113" s="790"/>
      <c r="BD113" s="790"/>
      <c r="BE113" s="790"/>
      <c r="BF113" s="790"/>
      <c r="BG113" s="790"/>
      <c r="BH113" s="790"/>
      <c r="BI113" s="790"/>
      <c r="BJ113" s="790"/>
      <c r="BK113" s="790"/>
      <c r="BL113" s="790"/>
      <c r="BM113" s="790"/>
      <c r="BN113" s="790"/>
      <c r="BO113" s="790"/>
      <c r="BP113" s="791"/>
      <c r="BQ113" s="856">
        <v>70250</v>
      </c>
      <c r="BR113" s="857"/>
      <c r="BS113" s="857"/>
      <c r="BT113" s="857"/>
      <c r="BU113" s="857"/>
      <c r="BV113" s="857">
        <v>74894</v>
      </c>
      <c r="BW113" s="857"/>
      <c r="BX113" s="857"/>
      <c r="BY113" s="857"/>
      <c r="BZ113" s="857"/>
      <c r="CA113" s="857">
        <v>67013</v>
      </c>
      <c r="CB113" s="857"/>
      <c r="CC113" s="857"/>
      <c r="CD113" s="857"/>
      <c r="CE113" s="857"/>
      <c r="CF113" s="918">
        <v>0.5</v>
      </c>
      <c r="CG113" s="919"/>
      <c r="CH113" s="919"/>
      <c r="CI113" s="919"/>
      <c r="CJ113" s="919"/>
      <c r="CK113" s="974"/>
      <c r="CL113" s="931"/>
      <c r="CM113" s="868" t="s">
        <v>405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70</v>
      </c>
      <c r="DH113" s="820"/>
      <c r="DI113" s="820"/>
      <c r="DJ113" s="820"/>
      <c r="DK113" s="821"/>
      <c r="DL113" s="822" t="s">
        <v>70</v>
      </c>
      <c r="DM113" s="820"/>
      <c r="DN113" s="820"/>
      <c r="DO113" s="820"/>
      <c r="DP113" s="821"/>
      <c r="DQ113" s="822" t="s">
        <v>396</v>
      </c>
      <c r="DR113" s="820"/>
      <c r="DS113" s="820"/>
      <c r="DT113" s="820"/>
      <c r="DU113" s="821"/>
      <c r="DV113" s="861" t="s">
        <v>396</v>
      </c>
      <c r="DW113" s="862"/>
      <c r="DX113" s="862"/>
      <c r="DY113" s="862"/>
      <c r="DZ113" s="863"/>
    </row>
    <row r="114" spans="1:130" s="102" customFormat="1" ht="26.25" customHeight="1">
      <c r="A114" s="968"/>
      <c r="B114" s="969"/>
      <c r="C114" s="790" t="s">
        <v>406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111495</v>
      </c>
      <c r="AB114" s="820"/>
      <c r="AC114" s="820"/>
      <c r="AD114" s="820"/>
      <c r="AE114" s="821"/>
      <c r="AF114" s="822">
        <v>84960</v>
      </c>
      <c r="AG114" s="820"/>
      <c r="AH114" s="820"/>
      <c r="AI114" s="820"/>
      <c r="AJ114" s="821"/>
      <c r="AK114" s="822">
        <v>52758</v>
      </c>
      <c r="AL114" s="820"/>
      <c r="AM114" s="820"/>
      <c r="AN114" s="820"/>
      <c r="AO114" s="821"/>
      <c r="AP114" s="861">
        <v>0.4</v>
      </c>
      <c r="AQ114" s="862"/>
      <c r="AR114" s="862"/>
      <c r="AS114" s="862"/>
      <c r="AT114" s="863"/>
      <c r="AU114" s="979"/>
      <c r="AV114" s="980"/>
      <c r="AW114" s="980"/>
      <c r="AX114" s="980"/>
      <c r="AY114" s="980"/>
      <c r="AZ114" s="855" t="s">
        <v>407</v>
      </c>
      <c r="BA114" s="790"/>
      <c r="BB114" s="790"/>
      <c r="BC114" s="790"/>
      <c r="BD114" s="790"/>
      <c r="BE114" s="790"/>
      <c r="BF114" s="790"/>
      <c r="BG114" s="790"/>
      <c r="BH114" s="790"/>
      <c r="BI114" s="790"/>
      <c r="BJ114" s="790"/>
      <c r="BK114" s="790"/>
      <c r="BL114" s="790"/>
      <c r="BM114" s="790"/>
      <c r="BN114" s="790"/>
      <c r="BO114" s="790"/>
      <c r="BP114" s="791"/>
      <c r="BQ114" s="856">
        <v>2366239</v>
      </c>
      <c r="BR114" s="857"/>
      <c r="BS114" s="857"/>
      <c r="BT114" s="857"/>
      <c r="BU114" s="857"/>
      <c r="BV114" s="857">
        <v>2222390</v>
      </c>
      <c r="BW114" s="857"/>
      <c r="BX114" s="857"/>
      <c r="BY114" s="857"/>
      <c r="BZ114" s="857"/>
      <c r="CA114" s="857">
        <v>2264793</v>
      </c>
      <c r="CB114" s="857"/>
      <c r="CC114" s="857"/>
      <c r="CD114" s="857"/>
      <c r="CE114" s="857"/>
      <c r="CF114" s="918">
        <v>18</v>
      </c>
      <c r="CG114" s="919"/>
      <c r="CH114" s="919"/>
      <c r="CI114" s="919"/>
      <c r="CJ114" s="919"/>
      <c r="CK114" s="974"/>
      <c r="CL114" s="931"/>
      <c r="CM114" s="868" t="s">
        <v>408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70</v>
      </c>
      <c r="DH114" s="820"/>
      <c r="DI114" s="820"/>
      <c r="DJ114" s="820"/>
      <c r="DK114" s="821"/>
      <c r="DL114" s="822" t="s">
        <v>396</v>
      </c>
      <c r="DM114" s="820"/>
      <c r="DN114" s="820"/>
      <c r="DO114" s="820"/>
      <c r="DP114" s="821"/>
      <c r="DQ114" s="822" t="s">
        <v>70</v>
      </c>
      <c r="DR114" s="820"/>
      <c r="DS114" s="820"/>
      <c r="DT114" s="820"/>
      <c r="DU114" s="821"/>
      <c r="DV114" s="861" t="s">
        <v>70</v>
      </c>
      <c r="DW114" s="862"/>
      <c r="DX114" s="862"/>
      <c r="DY114" s="862"/>
      <c r="DZ114" s="863"/>
    </row>
    <row r="115" spans="1:130" s="102" customFormat="1" ht="26.25" customHeight="1">
      <c r="A115" s="968"/>
      <c r="B115" s="969"/>
      <c r="C115" s="790" t="s">
        <v>409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1152</v>
      </c>
      <c r="AB115" s="960"/>
      <c r="AC115" s="960"/>
      <c r="AD115" s="960"/>
      <c r="AE115" s="961"/>
      <c r="AF115" s="962">
        <v>981</v>
      </c>
      <c r="AG115" s="960"/>
      <c r="AH115" s="960"/>
      <c r="AI115" s="960"/>
      <c r="AJ115" s="961"/>
      <c r="AK115" s="962">
        <v>797</v>
      </c>
      <c r="AL115" s="960"/>
      <c r="AM115" s="960"/>
      <c r="AN115" s="960"/>
      <c r="AO115" s="961"/>
      <c r="AP115" s="963">
        <v>0</v>
      </c>
      <c r="AQ115" s="964"/>
      <c r="AR115" s="964"/>
      <c r="AS115" s="964"/>
      <c r="AT115" s="965"/>
      <c r="AU115" s="979"/>
      <c r="AV115" s="980"/>
      <c r="AW115" s="980"/>
      <c r="AX115" s="980"/>
      <c r="AY115" s="980"/>
      <c r="AZ115" s="855" t="s">
        <v>410</v>
      </c>
      <c r="BA115" s="790"/>
      <c r="BB115" s="790"/>
      <c r="BC115" s="790"/>
      <c r="BD115" s="790"/>
      <c r="BE115" s="790"/>
      <c r="BF115" s="790"/>
      <c r="BG115" s="790"/>
      <c r="BH115" s="790"/>
      <c r="BI115" s="790"/>
      <c r="BJ115" s="790"/>
      <c r="BK115" s="790"/>
      <c r="BL115" s="790"/>
      <c r="BM115" s="790"/>
      <c r="BN115" s="790"/>
      <c r="BO115" s="790"/>
      <c r="BP115" s="791"/>
      <c r="BQ115" s="856" t="s">
        <v>70</v>
      </c>
      <c r="BR115" s="857"/>
      <c r="BS115" s="857"/>
      <c r="BT115" s="857"/>
      <c r="BU115" s="857"/>
      <c r="BV115" s="857" t="s">
        <v>70</v>
      </c>
      <c r="BW115" s="857"/>
      <c r="BX115" s="857"/>
      <c r="BY115" s="857"/>
      <c r="BZ115" s="857"/>
      <c r="CA115" s="857" t="s">
        <v>70</v>
      </c>
      <c r="CB115" s="857"/>
      <c r="CC115" s="857"/>
      <c r="CD115" s="857"/>
      <c r="CE115" s="857"/>
      <c r="CF115" s="918" t="s">
        <v>70</v>
      </c>
      <c r="CG115" s="919"/>
      <c r="CH115" s="919"/>
      <c r="CI115" s="919"/>
      <c r="CJ115" s="919"/>
      <c r="CK115" s="974"/>
      <c r="CL115" s="931"/>
      <c r="CM115" s="855" t="s">
        <v>411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70</v>
      </c>
      <c r="DH115" s="820"/>
      <c r="DI115" s="820"/>
      <c r="DJ115" s="820"/>
      <c r="DK115" s="821"/>
      <c r="DL115" s="822" t="s">
        <v>70</v>
      </c>
      <c r="DM115" s="820"/>
      <c r="DN115" s="820"/>
      <c r="DO115" s="820"/>
      <c r="DP115" s="821"/>
      <c r="DQ115" s="822" t="s">
        <v>70</v>
      </c>
      <c r="DR115" s="820"/>
      <c r="DS115" s="820"/>
      <c r="DT115" s="820"/>
      <c r="DU115" s="821"/>
      <c r="DV115" s="861" t="s">
        <v>70</v>
      </c>
      <c r="DW115" s="862"/>
      <c r="DX115" s="862"/>
      <c r="DY115" s="862"/>
      <c r="DZ115" s="863"/>
    </row>
    <row r="116" spans="1:130" s="102" customFormat="1" ht="26.25" customHeight="1">
      <c r="A116" s="970"/>
      <c r="B116" s="971"/>
      <c r="C116" s="900" t="s">
        <v>412</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t="s">
        <v>70</v>
      </c>
      <c r="AB116" s="820"/>
      <c r="AC116" s="820"/>
      <c r="AD116" s="820"/>
      <c r="AE116" s="821"/>
      <c r="AF116" s="822" t="s">
        <v>70</v>
      </c>
      <c r="AG116" s="820"/>
      <c r="AH116" s="820"/>
      <c r="AI116" s="820"/>
      <c r="AJ116" s="821"/>
      <c r="AK116" s="822" t="s">
        <v>396</v>
      </c>
      <c r="AL116" s="820"/>
      <c r="AM116" s="820"/>
      <c r="AN116" s="820"/>
      <c r="AO116" s="821"/>
      <c r="AP116" s="861" t="s">
        <v>396</v>
      </c>
      <c r="AQ116" s="862"/>
      <c r="AR116" s="862"/>
      <c r="AS116" s="862"/>
      <c r="AT116" s="863"/>
      <c r="AU116" s="979"/>
      <c r="AV116" s="980"/>
      <c r="AW116" s="980"/>
      <c r="AX116" s="980"/>
      <c r="AY116" s="980"/>
      <c r="AZ116" s="906" t="s">
        <v>413</v>
      </c>
      <c r="BA116" s="907"/>
      <c r="BB116" s="907"/>
      <c r="BC116" s="907"/>
      <c r="BD116" s="907"/>
      <c r="BE116" s="907"/>
      <c r="BF116" s="907"/>
      <c r="BG116" s="907"/>
      <c r="BH116" s="907"/>
      <c r="BI116" s="907"/>
      <c r="BJ116" s="907"/>
      <c r="BK116" s="907"/>
      <c r="BL116" s="907"/>
      <c r="BM116" s="907"/>
      <c r="BN116" s="907"/>
      <c r="BO116" s="907"/>
      <c r="BP116" s="908"/>
      <c r="BQ116" s="856" t="s">
        <v>396</v>
      </c>
      <c r="BR116" s="857"/>
      <c r="BS116" s="857"/>
      <c r="BT116" s="857"/>
      <c r="BU116" s="857"/>
      <c r="BV116" s="857" t="s">
        <v>70</v>
      </c>
      <c r="BW116" s="857"/>
      <c r="BX116" s="857"/>
      <c r="BY116" s="857"/>
      <c r="BZ116" s="857"/>
      <c r="CA116" s="857" t="s">
        <v>70</v>
      </c>
      <c r="CB116" s="857"/>
      <c r="CC116" s="857"/>
      <c r="CD116" s="857"/>
      <c r="CE116" s="857"/>
      <c r="CF116" s="918" t="s">
        <v>396</v>
      </c>
      <c r="CG116" s="919"/>
      <c r="CH116" s="919"/>
      <c r="CI116" s="919"/>
      <c r="CJ116" s="919"/>
      <c r="CK116" s="974"/>
      <c r="CL116" s="931"/>
      <c r="CM116" s="868" t="s">
        <v>414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70</v>
      </c>
      <c r="DH116" s="820"/>
      <c r="DI116" s="820"/>
      <c r="DJ116" s="820"/>
      <c r="DK116" s="821"/>
      <c r="DL116" s="822" t="s">
        <v>70</v>
      </c>
      <c r="DM116" s="820"/>
      <c r="DN116" s="820"/>
      <c r="DO116" s="820"/>
      <c r="DP116" s="821"/>
      <c r="DQ116" s="822" t="s">
        <v>396</v>
      </c>
      <c r="DR116" s="820"/>
      <c r="DS116" s="820"/>
      <c r="DT116" s="820"/>
      <c r="DU116" s="821"/>
      <c r="DV116" s="861" t="s">
        <v>70</v>
      </c>
      <c r="DW116" s="862"/>
      <c r="DX116" s="862"/>
      <c r="DY116" s="862"/>
      <c r="DZ116" s="863"/>
    </row>
    <row r="117" spans="1:130" s="102" customFormat="1" ht="26.25" customHeight="1">
      <c r="A117" s="944" t="s">
        <v>128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415</v>
      </c>
      <c r="Z117" s="946"/>
      <c r="AA117" s="951">
        <v>2994539</v>
      </c>
      <c r="AB117" s="952"/>
      <c r="AC117" s="952"/>
      <c r="AD117" s="952"/>
      <c r="AE117" s="953"/>
      <c r="AF117" s="954">
        <v>2797196</v>
      </c>
      <c r="AG117" s="952"/>
      <c r="AH117" s="952"/>
      <c r="AI117" s="952"/>
      <c r="AJ117" s="953"/>
      <c r="AK117" s="954">
        <v>2762213</v>
      </c>
      <c r="AL117" s="952"/>
      <c r="AM117" s="952"/>
      <c r="AN117" s="952"/>
      <c r="AO117" s="953"/>
      <c r="AP117" s="955"/>
      <c r="AQ117" s="956"/>
      <c r="AR117" s="956"/>
      <c r="AS117" s="956"/>
      <c r="AT117" s="957"/>
      <c r="AU117" s="979"/>
      <c r="AV117" s="980"/>
      <c r="AW117" s="980"/>
      <c r="AX117" s="980"/>
      <c r="AY117" s="980"/>
      <c r="AZ117" s="906" t="s">
        <v>416</v>
      </c>
      <c r="BA117" s="907"/>
      <c r="BB117" s="907"/>
      <c r="BC117" s="907"/>
      <c r="BD117" s="907"/>
      <c r="BE117" s="907"/>
      <c r="BF117" s="907"/>
      <c r="BG117" s="907"/>
      <c r="BH117" s="907"/>
      <c r="BI117" s="907"/>
      <c r="BJ117" s="907"/>
      <c r="BK117" s="907"/>
      <c r="BL117" s="907"/>
      <c r="BM117" s="907"/>
      <c r="BN117" s="907"/>
      <c r="BO117" s="907"/>
      <c r="BP117" s="908"/>
      <c r="BQ117" s="856" t="s">
        <v>396</v>
      </c>
      <c r="BR117" s="857"/>
      <c r="BS117" s="857"/>
      <c r="BT117" s="857"/>
      <c r="BU117" s="857"/>
      <c r="BV117" s="857" t="s">
        <v>396</v>
      </c>
      <c r="BW117" s="857"/>
      <c r="BX117" s="857"/>
      <c r="BY117" s="857"/>
      <c r="BZ117" s="857"/>
      <c r="CA117" s="857" t="s">
        <v>70</v>
      </c>
      <c r="CB117" s="857"/>
      <c r="CC117" s="857"/>
      <c r="CD117" s="857"/>
      <c r="CE117" s="857"/>
      <c r="CF117" s="918" t="s">
        <v>70</v>
      </c>
      <c r="CG117" s="919"/>
      <c r="CH117" s="919"/>
      <c r="CI117" s="919"/>
      <c r="CJ117" s="919"/>
      <c r="CK117" s="974"/>
      <c r="CL117" s="931"/>
      <c r="CM117" s="868" t="s">
        <v>417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396</v>
      </c>
      <c r="DH117" s="820"/>
      <c r="DI117" s="820"/>
      <c r="DJ117" s="820"/>
      <c r="DK117" s="821"/>
      <c r="DL117" s="822" t="s">
        <v>70</v>
      </c>
      <c r="DM117" s="820"/>
      <c r="DN117" s="820"/>
      <c r="DO117" s="820"/>
      <c r="DP117" s="821"/>
      <c r="DQ117" s="822" t="s">
        <v>70</v>
      </c>
      <c r="DR117" s="820"/>
      <c r="DS117" s="820"/>
      <c r="DT117" s="820"/>
      <c r="DU117" s="821"/>
      <c r="DV117" s="861" t="s">
        <v>396</v>
      </c>
      <c r="DW117" s="862"/>
      <c r="DX117" s="862"/>
      <c r="DY117" s="862"/>
      <c r="DZ117" s="863"/>
    </row>
    <row r="118" spans="1:130" s="102" customFormat="1" ht="26.25" customHeight="1">
      <c r="A118" s="944" t="s">
        <v>389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387</v>
      </c>
      <c r="AB118" s="945"/>
      <c r="AC118" s="945"/>
      <c r="AD118" s="945"/>
      <c r="AE118" s="946"/>
      <c r="AF118" s="947" t="s">
        <v>249</v>
      </c>
      <c r="AG118" s="945"/>
      <c r="AH118" s="945"/>
      <c r="AI118" s="945"/>
      <c r="AJ118" s="946"/>
      <c r="AK118" s="947" t="s">
        <v>248</v>
      </c>
      <c r="AL118" s="945"/>
      <c r="AM118" s="945"/>
      <c r="AN118" s="945"/>
      <c r="AO118" s="946"/>
      <c r="AP118" s="948" t="s">
        <v>388</v>
      </c>
      <c r="AQ118" s="949"/>
      <c r="AR118" s="949"/>
      <c r="AS118" s="949"/>
      <c r="AT118" s="950"/>
      <c r="AU118" s="979"/>
      <c r="AV118" s="980"/>
      <c r="AW118" s="980"/>
      <c r="AX118" s="980"/>
      <c r="AY118" s="980"/>
      <c r="AZ118" s="899" t="s">
        <v>418</v>
      </c>
      <c r="BA118" s="900"/>
      <c r="BB118" s="900"/>
      <c r="BC118" s="900"/>
      <c r="BD118" s="900"/>
      <c r="BE118" s="900"/>
      <c r="BF118" s="900"/>
      <c r="BG118" s="900"/>
      <c r="BH118" s="900"/>
      <c r="BI118" s="900"/>
      <c r="BJ118" s="900"/>
      <c r="BK118" s="900"/>
      <c r="BL118" s="900"/>
      <c r="BM118" s="900"/>
      <c r="BN118" s="900"/>
      <c r="BO118" s="900"/>
      <c r="BP118" s="901"/>
      <c r="BQ118" s="902" t="s">
        <v>396</v>
      </c>
      <c r="BR118" s="903"/>
      <c r="BS118" s="903"/>
      <c r="BT118" s="903"/>
      <c r="BU118" s="903"/>
      <c r="BV118" s="903" t="s">
        <v>70</v>
      </c>
      <c r="BW118" s="903"/>
      <c r="BX118" s="903"/>
      <c r="BY118" s="903"/>
      <c r="BZ118" s="903"/>
      <c r="CA118" s="903" t="s">
        <v>70</v>
      </c>
      <c r="CB118" s="903"/>
      <c r="CC118" s="903"/>
      <c r="CD118" s="903"/>
      <c r="CE118" s="903"/>
      <c r="CF118" s="918" t="s">
        <v>70</v>
      </c>
      <c r="CG118" s="919"/>
      <c r="CH118" s="919"/>
      <c r="CI118" s="919"/>
      <c r="CJ118" s="919"/>
      <c r="CK118" s="974"/>
      <c r="CL118" s="931"/>
      <c r="CM118" s="868" t="s">
        <v>419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396</v>
      </c>
      <c r="DH118" s="820"/>
      <c r="DI118" s="820"/>
      <c r="DJ118" s="820"/>
      <c r="DK118" s="821"/>
      <c r="DL118" s="822" t="s">
        <v>70</v>
      </c>
      <c r="DM118" s="820"/>
      <c r="DN118" s="820"/>
      <c r="DO118" s="820"/>
      <c r="DP118" s="821"/>
      <c r="DQ118" s="822" t="s">
        <v>70</v>
      </c>
      <c r="DR118" s="820"/>
      <c r="DS118" s="820"/>
      <c r="DT118" s="820"/>
      <c r="DU118" s="821"/>
      <c r="DV118" s="861" t="s">
        <v>70</v>
      </c>
      <c r="DW118" s="862"/>
      <c r="DX118" s="862"/>
      <c r="DY118" s="862"/>
      <c r="DZ118" s="863"/>
    </row>
    <row r="119" spans="1:130" s="102" customFormat="1" ht="26.25" customHeight="1">
      <c r="A119" s="928" t="s">
        <v>393</v>
      </c>
      <c r="B119" s="929"/>
      <c r="C119" s="934" t="s">
        <v>394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70</v>
      </c>
      <c r="AB119" s="938"/>
      <c r="AC119" s="938"/>
      <c r="AD119" s="938"/>
      <c r="AE119" s="939"/>
      <c r="AF119" s="940" t="s">
        <v>70</v>
      </c>
      <c r="AG119" s="938"/>
      <c r="AH119" s="938"/>
      <c r="AI119" s="938"/>
      <c r="AJ119" s="939"/>
      <c r="AK119" s="940" t="s">
        <v>70</v>
      </c>
      <c r="AL119" s="938"/>
      <c r="AM119" s="938"/>
      <c r="AN119" s="938"/>
      <c r="AO119" s="939"/>
      <c r="AP119" s="941" t="s">
        <v>70</v>
      </c>
      <c r="AQ119" s="942"/>
      <c r="AR119" s="942"/>
      <c r="AS119" s="942"/>
      <c r="AT119" s="943"/>
      <c r="AU119" s="981"/>
      <c r="AV119" s="982"/>
      <c r="AW119" s="982"/>
      <c r="AX119" s="982"/>
      <c r="AY119" s="982"/>
      <c r="AZ119" s="133" t="s">
        <v>128</v>
      </c>
      <c r="BA119" s="133"/>
      <c r="BB119" s="133"/>
      <c r="BC119" s="133"/>
      <c r="BD119" s="133"/>
      <c r="BE119" s="133"/>
      <c r="BF119" s="133"/>
      <c r="BG119" s="133"/>
      <c r="BH119" s="133"/>
      <c r="BI119" s="133"/>
      <c r="BJ119" s="133"/>
      <c r="BK119" s="133"/>
      <c r="BL119" s="133"/>
      <c r="BM119" s="133"/>
      <c r="BN119" s="133"/>
      <c r="BO119" s="897" t="s">
        <v>420</v>
      </c>
      <c r="BP119" s="898"/>
      <c r="BQ119" s="902">
        <v>31089413</v>
      </c>
      <c r="BR119" s="903"/>
      <c r="BS119" s="903"/>
      <c r="BT119" s="903"/>
      <c r="BU119" s="903"/>
      <c r="BV119" s="903">
        <v>30987874</v>
      </c>
      <c r="BW119" s="903"/>
      <c r="BX119" s="903"/>
      <c r="BY119" s="903"/>
      <c r="BZ119" s="903"/>
      <c r="CA119" s="903">
        <v>31431931</v>
      </c>
      <c r="CB119" s="903"/>
      <c r="CC119" s="903"/>
      <c r="CD119" s="903"/>
      <c r="CE119" s="903"/>
      <c r="CF119" s="786"/>
      <c r="CG119" s="787"/>
      <c r="CH119" s="787"/>
      <c r="CI119" s="787"/>
      <c r="CJ119" s="896"/>
      <c r="CK119" s="975"/>
      <c r="CL119" s="933"/>
      <c r="CM119" s="858" t="s">
        <v>421</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t="s">
        <v>70</v>
      </c>
      <c r="DH119" s="803"/>
      <c r="DI119" s="803"/>
      <c r="DJ119" s="803"/>
      <c r="DK119" s="804"/>
      <c r="DL119" s="805" t="s">
        <v>70</v>
      </c>
      <c r="DM119" s="803"/>
      <c r="DN119" s="803"/>
      <c r="DO119" s="803"/>
      <c r="DP119" s="804"/>
      <c r="DQ119" s="805" t="s">
        <v>70</v>
      </c>
      <c r="DR119" s="803"/>
      <c r="DS119" s="803"/>
      <c r="DT119" s="803"/>
      <c r="DU119" s="804"/>
      <c r="DV119" s="871" t="s">
        <v>70</v>
      </c>
      <c r="DW119" s="872"/>
      <c r="DX119" s="872"/>
      <c r="DY119" s="872"/>
      <c r="DZ119" s="873"/>
    </row>
    <row r="120" spans="1:130" s="102" customFormat="1" ht="26.25" customHeight="1">
      <c r="A120" s="930"/>
      <c r="B120" s="931"/>
      <c r="C120" s="868" t="s">
        <v>398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70</v>
      </c>
      <c r="AB120" s="820"/>
      <c r="AC120" s="820"/>
      <c r="AD120" s="820"/>
      <c r="AE120" s="821"/>
      <c r="AF120" s="822" t="s">
        <v>70</v>
      </c>
      <c r="AG120" s="820"/>
      <c r="AH120" s="820"/>
      <c r="AI120" s="820"/>
      <c r="AJ120" s="821"/>
      <c r="AK120" s="822" t="s">
        <v>70</v>
      </c>
      <c r="AL120" s="820"/>
      <c r="AM120" s="820"/>
      <c r="AN120" s="820"/>
      <c r="AO120" s="821"/>
      <c r="AP120" s="861" t="s">
        <v>396</v>
      </c>
      <c r="AQ120" s="862"/>
      <c r="AR120" s="862"/>
      <c r="AS120" s="862"/>
      <c r="AT120" s="863"/>
      <c r="AU120" s="920" t="s">
        <v>422</v>
      </c>
      <c r="AV120" s="921"/>
      <c r="AW120" s="921"/>
      <c r="AX120" s="921"/>
      <c r="AY120" s="922"/>
      <c r="AZ120" s="883" t="s">
        <v>423</v>
      </c>
      <c r="BA120" s="848"/>
      <c r="BB120" s="848"/>
      <c r="BC120" s="848"/>
      <c r="BD120" s="848"/>
      <c r="BE120" s="848"/>
      <c r="BF120" s="848"/>
      <c r="BG120" s="848"/>
      <c r="BH120" s="848"/>
      <c r="BI120" s="848"/>
      <c r="BJ120" s="848"/>
      <c r="BK120" s="848"/>
      <c r="BL120" s="848"/>
      <c r="BM120" s="848"/>
      <c r="BN120" s="848"/>
      <c r="BO120" s="848"/>
      <c r="BP120" s="849"/>
      <c r="BQ120" s="884">
        <v>3397175</v>
      </c>
      <c r="BR120" s="865"/>
      <c r="BS120" s="865"/>
      <c r="BT120" s="865"/>
      <c r="BU120" s="865"/>
      <c r="BV120" s="865">
        <v>2913751</v>
      </c>
      <c r="BW120" s="865"/>
      <c r="BX120" s="865"/>
      <c r="BY120" s="865"/>
      <c r="BZ120" s="865"/>
      <c r="CA120" s="865">
        <v>2284565</v>
      </c>
      <c r="CB120" s="865"/>
      <c r="CC120" s="865"/>
      <c r="CD120" s="865"/>
      <c r="CE120" s="865"/>
      <c r="CF120" s="909">
        <v>18.2</v>
      </c>
      <c r="CG120" s="910"/>
      <c r="CH120" s="910"/>
      <c r="CI120" s="910"/>
      <c r="CJ120" s="910"/>
      <c r="CK120" s="911" t="s">
        <v>424</v>
      </c>
      <c r="CL120" s="875"/>
      <c r="CM120" s="875"/>
      <c r="CN120" s="875"/>
      <c r="CO120" s="876"/>
      <c r="CP120" s="915" t="s">
        <v>425</v>
      </c>
      <c r="CQ120" s="916"/>
      <c r="CR120" s="916"/>
      <c r="CS120" s="916"/>
      <c r="CT120" s="916"/>
      <c r="CU120" s="916"/>
      <c r="CV120" s="916"/>
      <c r="CW120" s="916"/>
      <c r="CX120" s="916"/>
      <c r="CY120" s="916"/>
      <c r="CZ120" s="916"/>
      <c r="DA120" s="916"/>
      <c r="DB120" s="916"/>
      <c r="DC120" s="916"/>
      <c r="DD120" s="916"/>
      <c r="DE120" s="916"/>
      <c r="DF120" s="917"/>
      <c r="DG120" s="884" t="s">
        <v>70</v>
      </c>
      <c r="DH120" s="865"/>
      <c r="DI120" s="865"/>
      <c r="DJ120" s="865"/>
      <c r="DK120" s="865"/>
      <c r="DL120" s="865" t="s">
        <v>70</v>
      </c>
      <c r="DM120" s="865"/>
      <c r="DN120" s="865"/>
      <c r="DO120" s="865"/>
      <c r="DP120" s="865"/>
      <c r="DQ120" s="865">
        <v>3534014</v>
      </c>
      <c r="DR120" s="865"/>
      <c r="DS120" s="865"/>
      <c r="DT120" s="865"/>
      <c r="DU120" s="865"/>
      <c r="DV120" s="866">
        <v>28.1</v>
      </c>
      <c r="DW120" s="866"/>
      <c r="DX120" s="866"/>
      <c r="DY120" s="866"/>
      <c r="DZ120" s="867"/>
    </row>
    <row r="121" spans="1:130" s="102" customFormat="1" ht="26.25" customHeight="1">
      <c r="A121" s="930"/>
      <c r="B121" s="931"/>
      <c r="C121" s="906" t="s">
        <v>426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70</v>
      </c>
      <c r="AB121" s="820"/>
      <c r="AC121" s="820"/>
      <c r="AD121" s="820"/>
      <c r="AE121" s="821"/>
      <c r="AF121" s="822" t="s">
        <v>396</v>
      </c>
      <c r="AG121" s="820"/>
      <c r="AH121" s="820"/>
      <c r="AI121" s="820"/>
      <c r="AJ121" s="821"/>
      <c r="AK121" s="822" t="s">
        <v>70</v>
      </c>
      <c r="AL121" s="820"/>
      <c r="AM121" s="820"/>
      <c r="AN121" s="820"/>
      <c r="AO121" s="821"/>
      <c r="AP121" s="861" t="s">
        <v>70</v>
      </c>
      <c r="AQ121" s="862"/>
      <c r="AR121" s="862"/>
      <c r="AS121" s="862"/>
      <c r="AT121" s="863"/>
      <c r="AU121" s="923"/>
      <c r="AV121" s="924"/>
      <c r="AW121" s="924"/>
      <c r="AX121" s="924"/>
      <c r="AY121" s="925"/>
      <c r="AZ121" s="855" t="s">
        <v>427</v>
      </c>
      <c r="BA121" s="790"/>
      <c r="BB121" s="790"/>
      <c r="BC121" s="790"/>
      <c r="BD121" s="790"/>
      <c r="BE121" s="790"/>
      <c r="BF121" s="790"/>
      <c r="BG121" s="790"/>
      <c r="BH121" s="790"/>
      <c r="BI121" s="790"/>
      <c r="BJ121" s="790"/>
      <c r="BK121" s="790"/>
      <c r="BL121" s="790"/>
      <c r="BM121" s="790"/>
      <c r="BN121" s="790"/>
      <c r="BO121" s="790"/>
      <c r="BP121" s="791"/>
      <c r="BQ121" s="856">
        <v>3620481</v>
      </c>
      <c r="BR121" s="857"/>
      <c r="BS121" s="857"/>
      <c r="BT121" s="857"/>
      <c r="BU121" s="857"/>
      <c r="BV121" s="857">
        <v>3277234</v>
      </c>
      <c r="BW121" s="857"/>
      <c r="BX121" s="857"/>
      <c r="BY121" s="857"/>
      <c r="BZ121" s="857"/>
      <c r="CA121" s="857">
        <v>3511637</v>
      </c>
      <c r="CB121" s="857"/>
      <c r="CC121" s="857"/>
      <c r="CD121" s="857"/>
      <c r="CE121" s="857"/>
      <c r="CF121" s="918">
        <v>27.9</v>
      </c>
      <c r="CG121" s="919"/>
      <c r="CH121" s="919"/>
      <c r="CI121" s="919"/>
      <c r="CJ121" s="919"/>
      <c r="CK121" s="912"/>
      <c r="CL121" s="878"/>
      <c r="CM121" s="878"/>
      <c r="CN121" s="878"/>
      <c r="CO121" s="879"/>
      <c r="CP121" s="887"/>
      <c r="CQ121" s="888"/>
      <c r="CR121" s="888"/>
      <c r="CS121" s="888"/>
      <c r="CT121" s="888"/>
      <c r="CU121" s="888"/>
      <c r="CV121" s="888"/>
      <c r="CW121" s="888"/>
      <c r="CX121" s="888"/>
      <c r="CY121" s="888"/>
      <c r="CZ121" s="888"/>
      <c r="DA121" s="888"/>
      <c r="DB121" s="888"/>
      <c r="DC121" s="888"/>
      <c r="DD121" s="888"/>
      <c r="DE121" s="888"/>
      <c r="DF121" s="889"/>
      <c r="DG121" s="856"/>
      <c r="DH121" s="857"/>
      <c r="DI121" s="857"/>
      <c r="DJ121" s="857"/>
      <c r="DK121" s="857"/>
      <c r="DL121" s="857"/>
      <c r="DM121" s="857"/>
      <c r="DN121" s="857"/>
      <c r="DO121" s="857"/>
      <c r="DP121" s="857"/>
      <c r="DQ121" s="857"/>
      <c r="DR121" s="857"/>
      <c r="DS121" s="857"/>
      <c r="DT121" s="857"/>
      <c r="DU121" s="857"/>
      <c r="DV121" s="834"/>
      <c r="DW121" s="834"/>
      <c r="DX121" s="834"/>
      <c r="DY121" s="834"/>
      <c r="DZ121" s="835"/>
    </row>
    <row r="122" spans="1:130" s="102" customFormat="1" ht="26.25" customHeight="1">
      <c r="A122" s="930"/>
      <c r="B122" s="931"/>
      <c r="C122" s="868" t="s">
        <v>408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70</v>
      </c>
      <c r="AB122" s="820"/>
      <c r="AC122" s="820"/>
      <c r="AD122" s="820"/>
      <c r="AE122" s="821"/>
      <c r="AF122" s="822" t="s">
        <v>396</v>
      </c>
      <c r="AG122" s="820"/>
      <c r="AH122" s="820"/>
      <c r="AI122" s="820"/>
      <c r="AJ122" s="821"/>
      <c r="AK122" s="822" t="s">
        <v>70</v>
      </c>
      <c r="AL122" s="820"/>
      <c r="AM122" s="820"/>
      <c r="AN122" s="820"/>
      <c r="AO122" s="821"/>
      <c r="AP122" s="861" t="s">
        <v>70</v>
      </c>
      <c r="AQ122" s="862"/>
      <c r="AR122" s="862"/>
      <c r="AS122" s="862"/>
      <c r="AT122" s="863"/>
      <c r="AU122" s="923"/>
      <c r="AV122" s="924"/>
      <c r="AW122" s="924"/>
      <c r="AX122" s="924"/>
      <c r="AY122" s="925"/>
      <c r="AZ122" s="899" t="s">
        <v>428</v>
      </c>
      <c r="BA122" s="900"/>
      <c r="BB122" s="900"/>
      <c r="BC122" s="900"/>
      <c r="BD122" s="900"/>
      <c r="BE122" s="900"/>
      <c r="BF122" s="900"/>
      <c r="BG122" s="900"/>
      <c r="BH122" s="900"/>
      <c r="BI122" s="900"/>
      <c r="BJ122" s="900"/>
      <c r="BK122" s="900"/>
      <c r="BL122" s="900"/>
      <c r="BM122" s="900"/>
      <c r="BN122" s="900"/>
      <c r="BO122" s="900"/>
      <c r="BP122" s="901"/>
      <c r="BQ122" s="902">
        <v>18868385</v>
      </c>
      <c r="BR122" s="903"/>
      <c r="BS122" s="903"/>
      <c r="BT122" s="903"/>
      <c r="BU122" s="903"/>
      <c r="BV122" s="903">
        <v>19008208</v>
      </c>
      <c r="BW122" s="903"/>
      <c r="BX122" s="903"/>
      <c r="BY122" s="903"/>
      <c r="BZ122" s="903"/>
      <c r="CA122" s="903">
        <v>19029474</v>
      </c>
      <c r="CB122" s="903"/>
      <c r="CC122" s="903"/>
      <c r="CD122" s="903"/>
      <c r="CE122" s="903"/>
      <c r="CF122" s="904">
        <v>151.30000000000001</v>
      </c>
      <c r="CG122" s="905"/>
      <c r="CH122" s="905"/>
      <c r="CI122" s="905"/>
      <c r="CJ122" s="905"/>
      <c r="CK122" s="912"/>
      <c r="CL122" s="878"/>
      <c r="CM122" s="878"/>
      <c r="CN122" s="878"/>
      <c r="CO122" s="879"/>
      <c r="CP122" s="887"/>
      <c r="CQ122" s="888"/>
      <c r="CR122" s="888"/>
      <c r="CS122" s="888"/>
      <c r="CT122" s="888"/>
      <c r="CU122" s="888"/>
      <c r="CV122" s="888"/>
      <c r="CW122" s="888"/>
      <c r="CX122" s="888"/>
      <c r="CY122" s="888"/>
      <c r="CZ122" s="888"/>
      <c r="DA122" s="888"/>
      <c r="DB122" s="888"/>
      <c r="DC122" s="888"/>
      <c r="DD122" s="888"/>
      <c r="DE122" s="888"/>
      <c r="DF122" s="889"/>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102" customFormat="1" ht="26.25" customHeight="1">
      <c r="A123" s="930"/>
      <c r="B123" s="931"/>
      <c r="C123" s="868" t="s">
        <v>414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396</v>
      </c>
      <c r="AB123" s="820"/>
      <c r="AC123" s="820"/>
      <c r="AD123" s="820"/>
      <c r="AE123" s="821"/>
      <c r="AF123" s="822" t="s">
        <v>70</v>
      </c>
      <c r="AG123" s="820"/>
      <c r="AH123" s="820"/>
      <c r="AI123" s="820"/>
      <c r="AJ123" s="821"/>
      <c r="AK123" s="822" t="s">
        <v>70</v>
      </c>
      <c r="AL123" s="820"/>
      <c r="AM123" s="820"/>
      <c r="AN123" s="820"/>
      <c r="AO123" s="821"/>
      <c r="AP123" s="861" t="s">
        <v>70</v>
      </c>
      <c r="AQ123" s="862"/>
      <c r="AR123" s="862"/>
      <c r="AS123" s="862"/>
      <c r="AT123" s="863"/>
      <c r="AU123" s="926"/>
      <c r="AV123" s="927"/>
      <c r="AW123" s="927"/>
      <c r="AX123" s="927"/>
      <c r="AY123" s="927"/>
      <c r="AZ123" s="133" t="s">
        <v>128</v>
      </c>
      <c r="BA123" s="133"/>
      <c r="BB123" s="133"/>
      <c r="BC123" s="133"/>
      <c r="BD123" s="133"/>
      <c r="BE123" s="133"/>
      <c r="BF123" s="133"/>
      <c r="BG123" s="133"/>
      <c r="BH123" s="133"/>
      <c r="BI123" s="133"/>
      <c r="BJ123" s="133"/>
      <c r="BK123" s="133"/>
      <c r="BL123" s="133"/>
      <c r="BM123" s="133"/>
      <c r="BN123" s="133"/>
      <c r="BO123" s="897" t="s">
        <v>429</v>
      </c>
      <c r="BP123" s="898"/>
      <c r="BQ123" s="894">
        <v>25886041</v>
      </c>
      <c r="BR123" s="895"/>
      <c r="BS123" s="895"/>
      <c r="BT123" s="895"/>
      <c r="BU123" s="895"/>
      <c r="BV123" s="895">
        <v>25199193</v>
      </c>
      <c r="BW123" s="895"/>
      <c r="BX123" s="895"/>
      <c r="BY123" s="895"/>
      <c r="BZ123" s="895"/>
      <c r="CA123" s="895">
        <v>24825676</v>
      </c>
      <c r="CB123" s="895"/>
      <c r="CC123" s="895"/>
      <c r="CD123" s="895"/>
      <c r="CE123" s="895"/>
      <c r="CF123" s="786"/>
      <c r="CG123" s="787"/>
      <c r="CH123" s="787"/>
      <c r="CI123" s="787"/>
      <c r="CJ123" s="896"/>
      <c r="CK123" s="912"/>
      <c r="CL123" s="878"/>
      <c r="CM123" s="878"/>
      <c r="CN123" s="878"/>
      <c r="CO123" s="879"/>
      <c r="CP123" s="887"/>
      <c r="CQ123" s="888"/>
      <c r="CR123" s="888"/>
      <c r="CS123" s="888"/>
      <c r="CT123" s="888"/>
      <c r="CU123" s="888"/>
      <c r="CV123" s="888"/>
      <c r="CW123" s="888"/>
      <c r="CX123" s="888"/>
      <c r="CY123" s="888"/>
      <c r="CZ123" s="888"/>
      <c r="DA123" s="888"/>
      <c r="DB123" s="888"/>
      <c r="DC123" s="888"/>
      <c r="DD123" s="888"/>
      <c r="DE123" s="888"/>
      <c r="DF123" s="889"/>
      <c r="DG123" s="819"/>
      <c r="DH123" s="820"/>
      <c r="DI123" s="820"/>
      <c r="DJ123" s="820"/>
      <c r="DK123" s="821"/>
      <c r="DL123" s="822"/>
      <c r="DM123" s="820"/>
      <c r="DN123" s="820"/>
      <c r="DO123" s="820"/>
      <c r="DP123" s="821"/>
      <c r="DQ123" s="822"/>
      <c r="DR123" s="820"/>
      <c r="DS123" s="820"/>
      <c r="DT123" s="820"/>
      <c r="DU123" s="821"/>
      <c r="DV123" s="861"/>
      <c r="DW123" s="862"/>
      <c r="DX123" s="862"/>
      <c r="DY123" s="862"/>
      <c r="DZ123" s="863"/>
    </row>
    <row r="124" spans="1:130" s="102" customFormat="1" ht="26.25" customHeight="1" thickBot="1">
      <c r="A124" s="930"/>
      <c r="B124" s="931"/>
      <c r="C124" s="868" t="s">
        <v>417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430</v>
      </c>
      <c r="AB124" s="820"/>
      <c r="AC124" s="820"/>
      <c r="AD124" s="820"/>
      <c r="AE124" s="821"/>
      <c r="AF124" s="822" t="s">
        <v>70</v>
      </c>
      <c r="AG124" s="820"/>
      <c r="AH124" s="820"/>
      <c r="AI124" s="820"/>
      <c r="AJ124" s="821"/>
      <c r="AK124" s="822" t="s">
        <v>431</v>
      </c>
      <c r="AL124" s="820"/>
      <c r="AM124" s="820"/>
      <c r="AN124" s="820"/>
      <c r="AO124" s="821"/>
      <c r="AP124" s="861" t="s">
        <v>70</v>
      </c>
      <c r="AQ124" s="862"/>
      <c r="AR124" s="862"/>
      <c r="AS124" s="862"/>
      <c r="AT124" s="863"/>
      <c r="AU124" s="890" t="s">
        <v>432</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42.5</v>
      </c>
      <c r="BR124" s="885"/>
      <c r="BS124" s="885"/>
      <c r="BT124" s="885"/>
      <c r="BU124" s="885"/>
      <c r="BV124" s="885">
        <v>46.7</v>
      </c>
      <c r="BW124" s="885"/>
      <c r="BX124" s="885"/>
      <c r="BY124" s="885"/>
      <c r="BZ124" s="885"/>
      <c r="CA124" s="885">
        <v>52.5</v>
      </c>
      <c r="CB124" s="885"/>
      <c r="CC124" s="885"/>
      <c r="CD124" s="885"/>
      <c r="CE124" s="885"/>
      <c r="CF124" s="764"/>
      <c r="CG124" s="765"/>
      <c r="CH124" s="765"/>
      <c r="CI124" s="765"/>
      <c r="CJ124" s="886"/>
      <c r="CK124" s="913"/>
      <c r="CL124" s="913"/>
      <c r="CM124" s="913"/>
      <c r="CN124" s="913"/>
      <c r="CO124" s="914"/>
      <c r="CP124" s="887" t="s">
        <v>433</v>
      </c>
      <c r="CQ124" s="888"/>
      <c r="CR124" s="888"/>
      <c r="CS124" s="888"/>
      <c r="CT124" s="888"/>
      <c r="CU124" s="888"/>
      <c r="CV124" s="888"/>
      <c r="CW124" s="888"/>
      <c r="CX124" s="888"/>
      <c r="CY124" s="888"/>
      <c r="CZ124" s="888"/>
      <c r="DA124" s="888"/>
      <c r="DB124" s="888"/>
      <c r="DC124" s="888"/>
      <c r="DD124" s="888"/>
      <c r="DE124" s="888"/>
      <c r="DF124" s="889"/>
      <c r="DG124" s="802">
        <v>3851593</v>
      </c>
      <c r="DH124" s="803"/>
      <c r="DI124" s="803"/>
      <c r="DJ124" s="803"/>
      <c r="DK124" s="804"/>
      <c r="DL124" s="805">
        <v>3587972</v>
      </c>
      <c r="DM124" s="803"/>
      <c r="DN124" s="803"/>
      <c r="DO124" s="803"/>
      <c r="DP124" s="804"/>
      <c r="DQ124" s="805" t="s">
        <v>70</v>
      </c>
      <c r="DR124" s="803"/>
      <c r="DS124" s="803"/>
      <c r="DT124" s="803"/>
      <c r="DU124" s="804"/>
      <c r="DV124" s="871" t="s">
        <v>434</v>
      </c>
      <c r="DW124" s="872"/>
      <c r="DX124" s="872"/>
      <c r="DY124" s="872"/>
      <c r="DZ124" s="873"/>
    </row>
    <row r="125" spans="1:130" s="102" customFormat="1" ht="26.25" customHeight="1">
      <c r="A125" s="930"/>
      <c r="B125" s="931"/>
      <c r="C125" s="868" t="s">
        <v>419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431</v>
      </c>
      <c r="AB125" s="820"/>
      <c r="AC125" s="820"/>
      <c r="AD125" s="820"/>
      <c r="AE125" s="821"/>
      <c r="AF125" s="822" t="s">
        <v>434</v>
      </c>
      <c r="AG125" s="820"/>
      <c r="AH125" s="820"/>
      <c r="AI125" s="820"/>
      <c r="AJ125" s="821"/>
      <c r="AK125" s="822" t="s">
        <v>434</v>
      </c>
      <c r="AL125" s="820"/>
      <c r="AM125" s="820"/>
      <c r="AN125" s="820"/>
      <c r="AO125" s="821"/>
      <c r="AP125" s="861" t="s">
        <v>207</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435</v>
      </c>
      <c r="CL125" s="875"/>
      <c r="CM125" s="875"/>
      <c r="CN125" s="875"/>
      <c r="CO125" s="876"/>
      <c r="CP125" s="883" t="s">
        <v>436</v>
      </c>
      <c r="CQ125" s="848"/>
      <c r="CR125" s="848"/>
      <c r="CS125" s="848"/>
      <c r="CT125" s="848"/>
      <c r="CU125" s="848"/>
      <c r="CV125" s="848"/>
      <c r="CW125" s="848"/>
      <c r="CX125" s="848"/>
      <c r="CY125" s="848"/>
      <c r="CZ125" s="848"/>
      <c r="DA125" s="848"/>
      <c r="DB125" s="848"/>
      <c r="DC125" s="848"/>
      <c r="DD125" s="848"/>
      <c r="DE125" s="848"/>
      <c r="DF125" s="849"/>
      <c r="DG125" s="884" t="s">
        <v>434</v>
      </c>
      <c r="DH125" s="865"/>
      <c r="DI125" s="865"/>
      <c r="DJ125" s="865"/>
      <c r="DK125" s="865"/>
      <c r="DL125" s="865" t="s">
        <v>70</v>
      </c>
      <c r="DM125" s="865"/>
      <c r="DN125" s="865"/>
      <c r="DO125" s="865"/>
      <c r="DP125" s="865"/>
      <c r="DQ125" s="865" t="s">
        <v>70</v>
      </c>
      <c r="DR125" s="865"/>
      <c r="DS125" s="865"/>
      <c r="DT125" s="865"/>
      <c r="DU125" s="865"/>
      <c r="DV125" s="866" t="s">
        <v>70</v>
      </c>
      <c r="DW125" s="866"/>
      <c r="DX125" s="866"/>
      <c r="DY125" s="866"/>
      <c r="DZ125" s="867"/>
    </row>
    <row r="126" spans="1:130" s="102" customFormat="1" ht="26.25" customHeight="1" thickBot="1">
      <c r="A126" s="930"/>
      <c r="B126" s="931"/>
      <c r="C126" s="868" t="s">
        <v>421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t="s">
        <v>70</v>
      </c>
      <c r="AB126" s="820"/>
      <c r="AC126" s="820"/>
      <c r="AD126" s="820"/>
      <c r="AE126" s="821"/>
      <c r="AF126" s="822" t="s">
        <v>430</v>
      </c>
      <c r="AG126" s="820"/>
      <c r="AH126" s="820"/>
      <c r="AI126" s="820"/>
      <c r="AJ126" s="821"/>
      <c r="AK126" s="822" t="s">
        <v>70</v>
      </c>
      <c r="AL126" s="820"/>
      <c r="AM126" s="820"/>
      <c r="AN126" s="820"/>
      <c r="AO126" s="821"/>
      <c r="AP126" s="861" t="s">
        <v>430</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437</v>
      </c>
      <c r="CQ126" s="790"/>
      <c r="CR126" s="790"/>
      <c r="CS126" s="790"/>
      <c r="CT126" s="790"/>
      <c r="CU126" s="790"/>
      <c r="CV126" s="790"/>
      <c r="CW126" s="790"/>
      <c r="CX126" s="790"/>
      <c r="CY126" s="790"/>
      <c r="CZ126" s="790"/>
      <c r="DA126" s="790"/>
      <c r="DB126" s="790"/>
      <c r="DC126" s="790"/>
      <c r="DD126" s="790"/>
      <c r="DE126" s="790"/>
      <c r="DF126" s="791"/>
      <c r="DG126" s="856" t="s">
        <v>70</v>
      </c>
      <c r="DH126" s="857"/>
      <c r="DI126" s="857"/>
      <c r="DJ126" s="857"/>
      <c r="DK126" s="857"/>
      <c r="DL126" s="857" t="s">
        <v>70</v>
      </c>
      <c r="DM126" s="857"/>
      <c r="DN126" s="857"/>
      <c r="DO126" s="857"/>
      <c r="DP126" s="857"/>
      <c r="DQ126" s="857" t="s">
        <v>70</v>
      </c>
      <c r="DR126" s="857"/>
      <c r="DS126" s="857"/>
      <c r="DT126" s="857"/>
      <c r="DU126" s="857"/>
      <c r="DV126" s="834" t="s">
        <v>70</v>
      </c>
      <c r="DW126" s="834"/>
      <c r="DX126" s="834"/>
      <c r="DY126" s="834"/>
      <c r="DZ126" s="835"/>
    </row>
    <row r="127" spans="1:130" s="102" customFormat="1" ht="26.25" customHeight="1">
      <c r="A127" s="932"/>
      <c r="B127" s="933"/>
      <c r="C127" s="858" t="s">
        <v>438</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1152</v>
      </c>
      <c r="AB127" s="820"/>
      <c r="AC127" s="820"/>
      <c r="AD127" s="820"/>
      <c r="AE127" s="821"/>
      <c r="AF127" s="822">
        <v>981</v>
      </c>
      <c r="AG127" s="820"/>
      <c r="AH127" s="820"/>
      <c r="AI127" s="820"/>
      <c r="AJ127" s="821"/>
      <c r="AK127" s="822">
        <v>797</v>
      </c>
      <c r="AL127" s="820"/>
      <c r="AM127" s="820"/>
      <c r="AN127" s="820"/>
      <c r="AO127" s="821"/>
      <c r="AP127" s="861">
        <v>0</v>
      </c>
      <c r="AQ127" s="862"/>
      <c r="AR127" s="862"/>
      <c r="AS127" s="862"/>
      <c r="AT127" s="863"/>
      <c r="AU127" s="138"/>
      <c r="AV127" s="138"/>
      <c r="AW127" s="138"/>
      <c r="AX127" s="864" t="s">
        <v>439</v>
      </c>
      <c r="AY127" s="852"/>
      <c r="AZ127" s="852"/>
      <c r="BA127" s="852"/>
      <c r="BB127" s="852"/>
      <c r="BC127" s="852"/>
      <c r="BD127" s="852"/>
      <c r="BE127" s="853"/>
      <c r="BF127" s="851" t="s">
        <v>440</v>
      </c>
      <c r="BG127" s="852"/>
      <c r="BH127" s="852"/>
      <c r="BI127" s="852"/>
      <c r="BJ127" s="852"/>
      <c r="BK127" s="852"/>
      <c r="BL127" s="853"/>
      <c r="BM127" s="851" t="s">
        <v>441</v>
      </c>
      <c r="BN127" s="852"/>
      <c r="BO127" s="852"/>
      <c r="BP127" s="852"/>
      <c r="BQ127" s="852"/>
      <c r="BR127" s="852"/>
      <c r="BS127" s="853"/>
      <c r="BT127" s="851" t="s">
        <v>442</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443</v>
      </c>
      <c r="CQ127" s="790"/>
      <c r="CR127" s="790"/>
      <c r="CS127" s="790"/>
      <c r="CT127" s="790"/>
      <c r="CU127" s="790"/>
      <c r="CV127" s="790"/>
      <c r="CW127" s="790"/>
      <c r="CX127" s="790"/>
      <c r="CY127" s="790"/>
      <c r="CZ127" s="790"/>
      <c r="DA127" s="790"/>
      <c r="DB127" s="790"/>
      <c r="DC127" s="790"/>
      <c r="DD127" s="790"/>
      <c r="DE127" s="790"/>
      <c r="DF127" s="791"/>
      <c r="DG127" s="856" t="s">
        <v>434</v>
      </c>
      <c r="DH127" s="857"/>
      <c r="DI127" s="857"/>
      <c r="DJ127" s="857"/>
      <c r="DK127" s="857"/>
      <c r="DL127" s="857" t="s">
        <v>70</v>
      </c>
      <c r="DM127" s="857"/>
      <c r="DN127" s="857"/>
      <c r="DO127" s="857"/>
      <c r="DP127" s="857"/>
      <c r="DQ127" s="857" t="s">
        <v>70</v>
      </c>
      <c r="DR127" s="857"/>
      <c r="DS127" s="857"/>
      <c r="DT127" s="857"/>
      <c r="DU127" s="857"/>
      <c r="DV127" s="834" t="s">
        <v>434</v>
      </c>
      <c r="DW127" s="834"/>
      <c r="DX127" s="834"/>
      <c r="DY127" s="834"/>
      <c r="DZ127" s="835"/>
    </row>
    <row r="128" spans="1:130" s="102" customFormat="1" ht="26.25" customHeight="1" thickBot="1">
      <c r="A128" s="836" t="s">
        <v>444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445</v>
      </c>
      <c r="X128" s="838"/>
      <c r="Y128" s="838"/>
      <c r="Z128" s="839"/>
      <c r="AA128" s="840">
        <v>1033576</v>
      </c>
      <c r="AB128" s="841"/>
      <c r="AC128" s="841"/>
      <c r="AD128" s="841"/>
      <c r="AE128" s="842"/>
      <c r="AF128" s="843">
        <v>603120</v>
      </c>
      <c r="AG128" s="841"/>
      <c r="AH128" s="841"/>
      <c r="AI128" s="841"/>
      <c r="AJ128" s="842"/>
      <c r="AK128" s="843">
        <v>616002</v>
      </c>
      <c r="AL128" s="841"/>
      <c r="AM128" s="841"/>
      <c r="AN128" s="841"/>
      <c r="AO128" s="842"/>
      <c r="AP128" s="844"/>
      <c r="AQ128" s="845"/>
      <c r="AR128" s="845"/>
      <c r="AS128" s="845"/>
      <c r="AT128" s="846"/>
      <c r="AU128" s="138"/>
      <c r="AV128" s="138"/>
      <c r="AW128" s="138"/>
      <c r="AX128" s="847" t="s">
        <v>446</v>
      </c>
      <c r="AY128" s="848"/>
      <c r="AZ128" s="848"/>
      <c r="BA128" s="848"/>
      <c r="BB128" s="848"/>
      <c r="BC128" s="848"/>
      <c r="BD128" s="848"/>
      <c r="BE128" s="849"/>
      <c r="BF128" s="826" t="s">
        <v>70</v>
      </c>
      <c r="BG128" s="827"/>
      <c r="BH128" s="827"/>
      <c r="BI128" s="827"/>
      <c r="BJ128" s="827"/>
      <c r="BK128" s="827"/>
      <c r="BL128" s="850"/>
      <c r="BM128" s="826">
        <v>12.85</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447</v>
      </c>
      <c r="CQ128" s="768"/>
      <c r="CR128" s="768"/>
      <c r="CS128" s="768"/>
      <c r="CT128" s="768"/>
      <c r="CU128" s="768"/>
      <c r="CV128" s="768"/>
      <c r="CW128" s="768"/>
      <c r="CX128" s="768"/>
      <c r="CY128" s="768"/>
      <c r="CZ128" s="768"/>
      <c r="DA128" s="768"/>
      <c r="DB128" s="768"/>
      <c r="DC128" s="768"/>
      <c r="DD128" s="768"/>
      <c r="DE128" s="768"/>
      <c r="DF128" s="769"/>
      <c r="DG128" s="830" t="s">
        <v>70</v>
      </c>
      <c r="DH128" s="831"/>
      <c r="DI128" s="831"/>
      <c r="DJ128" s="831"/>
      <c r="DK128" s="831"/>
      <c r="DL128" s="831" t="s">
        <v>70</v>
      </c>
      <c r="DM128" s="831"/>
      <c r="DN128" s="831"/>
      <c r="DO128" s="831"/>
      <c r="DP128" s="831"/>
      <c r="DQ128" s="831" t="s">
        <v>70</v>
      </c>
      <c r="DR128" s="831"/>
      <c r="DS128" s="831"/>
      <c r="DT128" s="831"/>
      <c r="DU128" s="831"/>
      <c r="DV128" s="832" t="s">
        <v>70</v>
      </c>
      <c r="DW128" s="832"/>
      <c r="DX128" s="832"/>
      <c r="DY128" s="832"/>
      <c r="DZ128" s="833"/>
    </row>
    <row r="129" spans="1:131" s="102" customFormat="1" ht="26.25" customHeight="1">
      <c r="A129" s="814" t="s">
        <v>48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448</v>
      </c>
      <c r="X129" s="817"/>
      <c r="Y129" s="817"/>
      <c r="Z129" s="818"/>
      <c r="AA129" s="819">
        <v>13752956</v>
      </c>
      <c r="AB129" s="820"/>
      <c r="AC129" s="820"/>
      <c r="AD129" s="820"/>
      <c r="AE129" s="821"/>
      <c r="AF129" s="822">
        <v>13887081</v>
      </c>
      <c r="AG129" s="820"/>
      <c r="AH129" s="820"/>
      <c r="AI129" s="820"/>
      <c r="AJ129" s="821"/>
      <c r="AK129" s="822">
        <v>14061932</v>
      </c>
      <c r="AL129" s="820"/>
      <c r="AM129" s="820"/>
      <c r="AN129" s="820"/>
      <c r="AO129" s="821"/>
      <c r="AP129" s="823"/>
      <c r="AQ129" s="824"/>
      <c r="AR129" s="824"/>
      <c r="AS129" s="824"/>
      <c r="AT129" s="825"/>
      <c r="AU129" s="140"/>
      <c r="AV129" s="140"/>
      <c r="AW129" s="140"/>
      <c r="AX129" s="789" t="s">
        <v>449</v>
      </c>
      <c r="AY129" s="790"/>
      <c r="AZ129" s="790"/>
      <c r="BA129" s="790"/>
      <c r="BB129" s="790"/>
      <c r="BC129" s="790"/>
      <c r="BD129" s="790"/>
      <c r="BE129" s="791"/>
      <c r="BF129" s="809" t="s">
        <v>70</v>
      </c>
      <c r="BG129" s="810"/>
      <c r="BH129" s="810"/>
      <c r="BI129" s="810"/>
      <c r="BJ129" s="810"/>
      <c r="BK129" s="810"/>
      <c r="BL129" s="811"/>
      <c r="BM129" s="809">
        <v>17.850000000000001</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814" t="s">
        <v>450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451</v>
      </c>
      <c r="X130" s="817"/>
      <c r="Y130" s="817"/>
      <c r="Z130" s="818"/>
      <c r="AA130" s="819">
        <v>1512477</v>
      </c>
      <c r="AB130" s="820"/>
      <c r="AC130" s="820"/>
      <c r="AD130" s="820"/>
      <c r="AE130" s="821"/>
      <c r="AF130" s="822">
        <v>1504033</v>
      </c>
      <c r="AG130" s="820"/>
      <c r="AH130" s="820"/>
      <c r="AI130" s="820"/>
      <c r="AJ130" s="821"/>
      <c r="AK130" s="822">
        <v>1484248</v>
      </c>
      <c r="AL130" s="820"/>
      <c r="AM130" s="820"/>
      <c r="AN130" s="820"/>
      <c r="AO130" s="821"/>
      <c r="AP130" s="823"/>
      <c r="AQ130" s="824"/>
      <c r="AR130" s="824"/>
      <c r="AS130" s="824"/>
      <c r="AT130" s="825"/>
      <c r="AU130" s="140"/>
      <c r="AV130" s="140"/>
      <c r="AW130" s="140"/>
      <c r="AX130" s="789" t="s">
        <v>452</v>
      </c>
      <c r="AY130" s="790"/>
      <c r="AZ130" s="790"/>
      <c r="BA130" s="790"/>
      <c r="BB130" s="790"/>
      <c r="BC130" s="790"/>
      <c r="BD130" s="790"/>
      <c r="BE130" s="791"/>
      <c r="BF130" s="792">
        <v>4.8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453</v>
      </c>
      <c r="X131" s="800"/>
      <c r="Y131" s="800"/>
      <c r="Z131" s="801"/>
      <c r="AA131" s="802">
        <v>12240479</v>
      </c>
      <c r="AB131" s="803"/>
      <c r="AC131" s="803"/>
      <c r="AD131" s="803"/>
      <c r="AE131" s="804"/>
      <c r="AF131" s="805">
        <v>12383048</v>
      </c>
      <c r="AG131" s="803"/>
      <c r="AH131" s="803"/>
      <c r="AI131" s="803"/>
      <c r="AJ131" s="804"/>
      <c r="AK131" s="805">
        <v>12577684</v>
      </c>
      <c r="AL131" s="803"/>
      <c r="AM131" s="803"/>
      <c r="AN131" s="803"/>
      <c r="AO131" s="804"/>
      <c r="AP131" s="806"/>
      <c r="AQ131" s="807"/>
      <c r="AR131" s="807"/>
      <c r="AS131" s="807"/>
      <c r="AT131" s="808"/>
      <c r="AU131" s="140"/>
      <c r="AV131" s="140"/>
      <c r="AW131" s="140"/>
      <c r="AX131" s="767" t="s">
        <v>454</v>
      </c>
      <c r="AY131" s="768"/>
      <c r="AZ131" s="768"/>
      <c r="BA131" s="768"/>
      <c r="BB131" s="768"/>
      <c r="BC131" s="768"/>
      <c r="BD131" s="768"/>
      <c r="BE131" s="769"/>
      <c r="BF131" s="770">
        <v>52.5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76" t="s">
        <v>455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456</v>
      </c>
      <c r="W132" s="780"/>
      <c r="X132" s="780"/>
      <c r="Y132" s="780"/>
      <c r="Z132" s="781"/>
      <c r="AA132" s="782">
        <v>3.6639579219999998</v>
      </c>
      <c r="AB132" s="783"/>
      <c r="AC132" s="783"/>
      <c r="AD132" s="783"/>
      <c r="AE132" s="784"/>
      <c r="AF132" s="785">
        <v>5.572481024</v>
      </c>
      <c r="AG132" s="783"/>
      <c r="AH132" s="783"/>
      <c r="AI132" s="783"/>
      <c r="AJ132" s="784"/>
      <c r="AK132" s="785">
        <v>5.262995954</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457</v>
      </c>
      <c r="W133" s="759"/>
      <c r="X133" s="759"/>
      <c r="Y133" s="759"/>
      <c r="Z133" s="760"/>
      <c r="AA133" s="761">
        <v>4.3</v>
      </c>
      <c r="AB133" s="762"/>
      <c r="AC133" s="762"/>
      <c r="AD133" s="762"/>
      <c r="AE133" s="763"/>
      <c r="AF133" s="761">
        <v>4.3</v>
      </c>
      <c r="AG133" s="762"/>
      <c r="AH133" s="762"/>
      <c r="AI133" s="762"/>
      <c r="AJ133" s="763"/>
      <c r="AK133" s="761">
        <v>4.8</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NBauKjf6SRjaQGqS1zUC91tyPzbBnl+b0KGdpZ4jHzASCrcG30NaY2/utVxUFi27ZRcjuAhLYzn0+W8fad4Cag==" saltValue="GzAgNy+ks+CUp9baXchm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459</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GTUkS62i/VqQ5UQ+3Jcx0e0g3EtQRkLmw1UgVRsN2oF6+9eUul2p/mYTPXdpEYrPuwE36X00sJC8mrl1z3ywMw==" saltValue="qjWzy6nXuTNIVYVFN9vc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1OrPssqS40Yf5KaW3j7L5kR1QciKc9z+TVm2qspnNJsoBKT2hvx1VSJBnuEgbn9b9TybfYRSNUfmuLiK9vWZg==" saltValue="2yXnbrtzSWiodE6He2vZY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460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461</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462</v>
      </c>
      <c r="AP7" s="157"/>
      <c r="AQ7" s="158" t="s">
        <v>463</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464</v>
      </c>
      <c r="AQ8" s="164" t="s">
        <v>465</v>
      </c>
      <c r="AR8" s="165" t="s">
        <v>466</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467</v>
      </c>
      <c r="AL9" s="1186"/>
      <c r="AM9" s="1186"/>
      <c r="AN9" s="1187"/>
      <c r="AO9" s="166">
        <v>3652784</v>
      </c>
      <c r="AP9" s="166">
        <v>48472</v>
      </c>
      <c r="AQ9" s="167">
        <v>57754</v>
      </c>
      <c r="AR9" s="168">
        <v>-16.100000000000001</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468</v>
      </c>
      <c r="AL10" s="1186"/>
      <c r="AM10" s="1186"/>
      <c r="AN10" s="1187"/>
      <c r="AO10" s="169">
        <v>217798</v>
      </c>
      <c r="AP10" s="169">
        <v>2890</v>
      </c>
      <c r="AQ10" s="170">
        <v>3830</v>
      </c>
      <c r="AR10" s="171">
        <v>-24.5</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469</v>
      </c>
      <c r="AL11" s="1186"/>
      <c r="AM11" s="1186"/>
      <c r="AN11" s="1187"/>
      <c r="AO11" s="169">
        <v>765444</v>
      </c>
      <c r="AP11" s="169">
        <v>10157</v>
      </c>
      <c r="AQ11" s="170">
        <v>6814</v>
      </c>
      <c r="AR11" s="171">
        <v>49.1</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470</v>
      </c>
      <c r="AL12" s="1186"/>
      <c r="AM12" s="1186"/>
      <c r="AN12" s="1187"/>
      <c r="AO12" s="169">
        <v>21495</v>
      </c>
      <c r="AP12" s="169">
        <v>285</v>
      </c>
      <c r="AQ12" s="170">
        <v>1059</v>
      </c>
      <c r="AR12" s="171">
        <v>-73.099999999999994</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471</v>
      </c>
      <c r="AL13" s="1186"/>
      <c r="AM13" s="1186"/>
      <c r="AN13" s="1187"/>
      <c r="AO13" s="169" t="s">
        <v>472</v>
      </c>
      <c r="AP13" s="169" t="s">
        <v>472</v>
      </c>
      <c r="AQ13" s="170">
        <v>4</v>
      </c>
      <c r="AR13" s="171" t="s">
        <v>472</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473</v>
      </c>
      <c r="AL14" s="1186"/>
      <c r="AM14" s="1186"/>
      <c r="AN14" s="1187"/>
      <c r="AO14" s="169">
        <v>180268</v>
      </c>
      <c r="AP14" s="169">
        <v>2392</v>
      </c>
      <c r="AQ14" s="170">
        <v>2651</v>
      </c>
      <c r="AR14" s="171">
        <v>-9.8000000000000007</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474</v>
      </c>
      <c r="AL15" s="1186"/>
      <c r="AM15" s="1186"/>
      <c r="AN15" s="1187"/>
      <c r="AO15" s="169">
        <v>249482</v>
      </c>
      <c r="AP15" s="169">
        <v>3311</v>
      </c>
      <c r="AQ15" s="170">
        <v>1352</v>
      </c>
      <c r="AR15" s="171">
        <v>144.9</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475</v>
      </c>
      <c r="AL16" s="1189"/>
      <c r="AM16" s="1189"/>
      <c r="AN16" s="1190"/>
      <c r="AO16" s="169">
        <v>-256559</v>
      </c>
      <c r="AP16" s="169">
        <v>-3404</v>
      </c>
      <c r="AQ16" s="170">
        <v>-4074</v>
      </c>
      <c r="AR16" s="171">
        <v>-16.399999999999999</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128</v>
      </c>
      <c r="AL17" s="1189"/>
      <c r="AM17" s="1189"/>
      <c r="AN17" s="1190"/>
      <c r="AO17" s="169">
        <v>4830712</v>
      </c>
      <c r="AP17" s="169">
        <v>64103</v>
      </c>
      <c r="AQ17" s="170">
        <v>69392</v>
      </c>
      <c r="AR17" s="171">
        <v>-7.6</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476</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477</v>
      </c>
      <c r="AP20" s="177" t="s">
        <v>478</v>
      </c>
      <c r="AQ20" s="178" t="s">
        <v>479</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480</v>
      </c>
      <c r="AL21" s="1192"/>
      <c r="AM21" s="1192"/>
      <c r="AN21" s="1193"/>
      <c r="AO21" s="181">
        <v>5.57</v>
      </c>
      <c r="AP21" s="182">
        <v>6.31</v>
      </c>
      <c r="AQ21" s="183">
        <v>-0.74</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481</v>
      </c>
      <c r="AL22" s="1192"/>
      <c r="AM22" s="1192"/>
      <c r="AN22" s="1193"/>
      <c r="AO22" s="186">
        <v>100.7</v>
      </c>
      <c r="AP22" s="187">
        <v>98.4</v>
      </c>
      <c r="AQ22" s="188">
        <v>2.2999999999999998</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482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483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484</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462</v>
      </c>
      <c r="AP30" s="157"/>
      <c r="AQ30" s="158" t="s">
        <v>463</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464</v>
      </c>
      <c r="AQ31" s="164" t="s">
        <v>465</v>
      </c>
      <c r="AR31" s="165" t="s">
        <v>466</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485</v>
      </c>
      <c r="AL32" s="1170"/>
      <c r="AM32" s="1170"/>
      <c r="AN32" s="1171"/>
      <c r="AO32" s="196">
        <v>2428005</v>
      </c>
      <c r="AP32" s="196">
        <v>32219</v>
      </c>
      <c r="AQ32" s="197">
        <v>34189</v>
      </c>
      <c r="AR32" s="198">
        <v>-5.8</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486</v>
      </c>
      <c r="AL33" s="1170"/>
      <c r="AM33" s="1170"/>
      <c r="AN33" s="1171"/>
      <c r="AO33" s="196" t="s">
        <v>472</v>
      </c>
      <c r="AP33" s="196" t="s">
        <v>472</v>
      </c>
      <c r="AQ33" s="197" t="s">
        <v>472</v>
      </c>
      <c r="AR33" s="198" t="s">
        <v>472</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487</v>
      </c>
      <c r="AL34" s="1170"/>
      <c r="AM34" s="1170"/>
      <c r="AN34" s="1171"/>
      <c r="AO34" s="196" t="s">
        <v>472</v>
      </c>
      <c r="AP34" s="196" t="s">
        <v>472</v>
      </c>
      <c r="AQ34" s="197">
        <v>16</v>
      </c>
      <c r="AR34" s="198" t="s">
        <v>472</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488</v>
      </c>
      <c r="AL35" s="1170"/>
      <c r="AM35" s="1170"/>
      <c r="AN35" s="1171"/>
      <c r="AO35" s="196">
        <v>280653</v>
      </c>
      <c r="AP35" s="196">
        <v>3724</v>
      </c>
      <c r="AQ35" s="197">
        <v>9412</v>
      </c>
      <c r="AR35" s="198">
        <v>-60.4</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489</v>
      </c>
      <c r="AL36" s="1170"/>
      <c r="AM36" s="1170"/>
      <c r="AN36" s="1171"/>
      <c r="AO36" s="196">
        <v>52758</v>
      </c>
      <c r="AP36" s="196">
        <v>700</v>
      </c>
      <c r="AQ36" s="197">
        <v>2024</v>
      </c>
      <c r="AR36" s="198">
        <v>-65.400000000000006</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490</v>
      </c>
      <c r="AL37" s="1170"/>
      <c r="AM37" s="1170"/>
      <c r="AN37" s="1171"/>
      <c r="AO37" s="196">
        <v>797</v>
      </c>
      <c r="AP37" s="196">
        <v>11</v>
      </c>
      <c r="AQ37" s="197">
        <v>1165</v>
      </c>
      <c r="AR37" s="198">
        <v>-99.1</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491</v>
      </c>
      <c r="AL38" s="1173"/>
      <c r="AM38" s="1173"/>
      <c r="AN38" s="1174"/>
      <c r="AO38" s="199" t="s">
        <v>472</v>
      </c>
      <c r="AP38" s="199" t="s">
        <v>472</v>
      </c>
      <c r="AQ38" s="200">
        <v>2</v>
      </c>
      <c r="AR38" s="188" t="s">
        <v>472</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492</v>
      </c>
      <c r="AL39" s="1173"/>
      <c r="AM39" s="1173"/>
      <c r="AN39" s="1174"/>
      <c r="AO39" s="196">
        <v>-616002</v>
      </c>
      <c r="AP39" s="196">
        <v>-8174</v>
      </c>
      <c r="AQ39" s="197">
        <v>-6367</v>
      </c>
      <c r="AR39" s="198">
        <v>28.4</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493</v>
      </c>
      <c r="AL40" s="1170"/>
      <c r="AM40" s="1170"/>
      <c r="AN40" s="1171"/>
      <c r="AO40" s="196">
        <v>-1484248</v>
      </c>
      <c r="AP40" s="196">
        <v>-19696</v>
      </c>
      <c r="AQ40" s="197">
        <v>-28963</v>
      </c>
      <c r="AR40" s="198">
        <v>-32</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240</v>
      </c>
      <c r="AL41" s="1176"/>
      <c r="AM41" s="1176"/>
      <c r="AN41" s="1177"/>
      <c r="AO41" s="196">
        <v>661963</v>
      </c>
      <c r="AP41" s="196">
        <v>8784</v>
      </c>
      <c r="AQ41" s="197">
        <v>11478</v>
      </c>
      <c r="AR41" s="198">
        <v>-23.5</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494</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495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496</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462</v>
      </c>
      <c r="AN49" s="1180" t="s">
        <v>497</v>
      </c>
      <c r="AO49" s="1181"/>
      <c r="AP49" s="1181"/>
      <c r="AQ49" s="1181"/>
      <c r="AR49" s="1182"/>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498</v>
      </c>
      <c r="AO50" s="213" t="s">
        <v>499</v>
      </c>
      <c r="AP50" s="214" t="s">
        <v>500</v>
      </c>
      <c r="AQ50" s="215" t="s">
        <v>501</v>
      </c>
      <c r="AR50" s="216" t="s">
        <v>502</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503</v>
      </c>
      <c r="AL51" s="209"/>
      <c r="AM51" s="217">
        <v>3017353</v>
      </c>
      <c r="AN51" s="218">
        <v>40193</v>
      </c>
      <c r="AO51" s="219">
        <v>-19.2</v>
      </c>
      <c r="AP51" s="220">
        <v>47278</v>
      </c>
      <c r="AQ51" s="221">
        <v>-28.6</v>
      </c>
      <c r="AR51" s="222">
        <v>9.4</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504</v>
      </c>
      <c r="AM52" s="225">
        <v>1964559</v>
      </c>
      <c r="AN52" s="226">
        <v>26169</v>
      </c>
      <c r="AO52" s="227">
        <v>-14.9</v>
      </c>
      <c r="AP52" s="228">
        <v>24096</v>
      </c>
      <c r="AQ52" s="229">
        <v>-24.3</v>
      </c>
      <c r="AR52" s="230">
        <v>9.4</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505</v>
      </c>
      <c r="AL53" s="209"/>
      <c r="AM53" s="217">
        <v>3182733</v>
      </c>
      <c r="AN53" s="218">
        <v>42286</v>
      </c>
      <c r="AO53" s="219">
        <v>5.2</v>
      </c>
      <c r="AP53" s="220">
        <v>44504</v>
      </c>
      <c r="AQ53" s="221">
        <v>-5.9</v>
      </c>
      <c r="AR53" s="222">
        <v>11.1</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504</v>
      </c>
      <c r="AM54" s="225">
        <v>2236467</v>
      </c>
      <c r="AN54" s="226">
        <v>29714</v>
      </c>
      <c r="AO54" s="227">
        <v>13.5</v>
      </c>
      <c r="AP54" s="228">
        <v>25876</v>
      </c>
      <c r="AQ54" s="229">
        <v>7.4</v>
      </c>
      <c r="AR54" s="230">
        <v>6.1</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506</v>
      </c>
      <c r="AL55" s="209"/>
      <c r="AM55" s="217">
        <v>6271253</v>
      </c>
      <c r="AN55" s="218">
        <v>83357</v>
      </c>
      <c r="AO55" s="219">
        <v>97.1</v>
      </c>
      <c r="AP55" s="220">
        <v>47820</v>
      </c>
      <c r="AQ55" s="221">
        <v>7.5</v>
      </c>
      <c r="AR55" s="222">
        <v>89.6</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504</v>
      </c>
      <c r="AM56" s="225">
        <v>5306423</v>
      </c>
      <c r="AN56" s="226">
        <v>70532</v>
      </c>
      <c r="AO56" s="227">
        <v>137.4</v>
      </c>
      <c r="AP56" s="228">
        <v>25855</v>
      </c>
      <c r="AQ56" s="229">
        <v>-0.1</v>
      </c>
      <c r="AR56" s="230">
        <v>137.5</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507</v>
      </c>
      <c r="AL57" s="209"/>
      <c r="AM57" s="217">
        <v>2668473</v>
      </c>
      <c r="AN57" s="218">
        <v>35387</v>
      </c>
      <c r="AO57" s="219">
        <v>-57.5</v>
      </c>
      <c r="AP57" s="220">
        <v>41934</v>
      </c>
      <c r="AQ57" s="221">
        <v>-12.3</v>
      </c>
      <c r="AR57" s="222">
        <v>-45.2</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504</v>
      </c>
      <c r="AM58" s="225">
        <v>2034855</v>
      </c>
      <c r="AN58" s="226">
        <v>26985</v>
      </c>
      <c r="AO58" s="227">
        <v>-61.7</v>
      </c>
      <c r="AP58" s="228">
        <v>23352</v>
      </c>
      <c r="AQ58" s="229">
        <v>-9.6999999999999993</v>
      </c>
      <c r="AR58" s="230">
        <v>-52</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508</v>
      </c>
      <c r="AL59" s="209"/>
      <c r="AM59" s="217">
        <v>3207471</v>
      </c>
      <c r="AN59" s="218">
        <v>42563</v>
      </c>
      <c r="AO59" s="219">
        <v>20.3</v>
      </c>
      <c r="AP59" s="220">
        <v>45588</v>
      </c>
      <c r="AQ59" s="221">
        <v>8.6999999999999993</v>
      </c>
      <c r="AR59" s="222">
        <v>11.6</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504</v>
      </c>
      <c r="AM60" s="225">
        <v>2278939</v>
      </c>
      <c r="AN60" s="226">
        <v>30241</v>
      </c>
      <c r="AO60" s="227">
        <v>12.1</v>
      </c>
      <c r="AP60" s="228">
        <v>24150</v>
      </c>
      <c r="AQ60" s="229">
        <v>3.4</v>
      </c>
      <c r="AR60" s="230">
        <v>8.6999999999999993</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509</v>
      </c>
      <c r="AL61" s="231"/>
      <c r="AM61" s="232">
        <v>3669457</v>
      </c>
      <c r="AN61" s="233">
        <v>48757</v>
      </c>
      <c r="AO61" s="234">
        <v>9.1999999999999993</v>
      </c>
      <c r="AP61" s="235">
        <v>45425</v>
      </c>
      <c r="AQ61" s="236">
        <v>-6.1</v>
      </c>
      <c r="AR61" s="222">
        <v>15.3</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504</v>
      </c>
      <c r="AM62" s="225">
        <v>2764249</v>
      </c>
      <c r="AN62" s="226">
        <v>36728</v>
      </c>
      <c r="AO62" s="227">
        <v>17.3</v>
      </c>
      <c r="AP62" s="228">
        <v>24666</v>
      </c>
      <c r="AQ62" s="229">
        <v>-4.7</v>
      </c>
      <c r="AR62" s="230">
        <v>22</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6fBEbWT80JyTnP1Ktm7pu5NEqIK0iukr+XeUdUvvL3vJrhX/iIAzpqrik783tnlK0QPc3ZbcK6byybJeQ1phow==" saltValue="FzYi6uepsgIhyUrvcTHN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510</v>
      </c>
    </row>
    <row r="120" spans="125:125" ht="13.5" hidden="1" customHeight="1"/>
    <row r="121" spans="125:125" ht="13.5" hidden="1" customHeight="1">
      <c r="DU121" s="6"/>
    </row>
  </sheetData>
  <sheetProtection algorithmName="SHA-512" hashValue="iLuBV9dQVeBN/7PgAqla9QY++mpkU9ILGfYrMxjyWl13IX6WyS0kEWXYlLqikDf8Xj53nbHjX96mqjAu4x3YTw==" saltValue="3pHDFenxZ8haIRwIPUlr8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458</v>
      </c>
    </row>
  </sheetData>
  <sheetProtection algorithmName="SHA-512" hashValue="MTtc23lThpFNsn0bS6b0y4nUkt4HMZK+M7vNEWeeKnQFYpgDx/3G3d2rg1SJX7ZMqlpwpBjK6zApcM91Hg9sEw==" saltValue="Tq4ybha0P7AtzHD/PCvKQ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511</v>
      </c>
    </row>
    <row r="46" spans="2:10" ht="29.25" customHeight="1" thickBot="1">
      <c r="B46" s="242" t="s">
        <v>26</v>
      </c>
      <c r="C46" s="243"/>
      <c r="D46" s="243"/>
      <c r="E46" s="244" t="s">
        <v>512</v>
      </c>
      <c r="F46" s="245" t="s">
        <v>4</v>
      </c>
      <c r="G46" s="246" t="s">
        <v>5</v>
      </c>
      <c r="H46" s="246" t="s">
        <v>6</v>
      </c>
      <c r="I46" s="246" t="s">
        <v>7</v>
      </c>
      <c r="J46" s="247" t="s">
        <v>8</v>
      </c>
    </row>
    <row r="47" spans="2:10" ht="57.75" customHeight="1">
      <c r="B47" s="248"/>
      <c r="C47" s="1194" t="s">
        <v>513</v>
      </c>
      <c r="D47" s="1194"/>
      <c r="E47" s="1195"/>
      <c r="F47" s="249">
        <v>13.26</v>
      </c>
      <c r="G47" s="250">
        <v>9.82</v>
      </c>
      <c r="H47" s="250">
        <v>8.23</v>
      </c>
      <c r="I47" s="250">
        <v>10.08</v>
      </c>
      <c r="J47" s="251">
        <v>5.66</v>
      </c>
    </row>
    <row r="48" spans="2:10" ht="57.75" customHeight="1">
      <c r="B48" s="252"/>
      <c r="C48" s="1196" t="s">
        <v>514</v>
      </c>
      <c r="D48" s="1196"/>
      <c r="E48" s="1197"/>
      <c r="F48" s="253">
        <v>2.82</v>
      </c>
      <c r="G48" s="254">
        <v>2.39</v>
      </c>
      <c r="H48" s="254">
        <v>3.43</v>
      </c>
      <c r="I48" s="254">
        <v>3.08</v>
      </c>
      <c r="J48" s="255">
        <v>3.58</v>
      </c>
    </row>
    <row r="49" spans="2:10" ht="57.75" customHeight="1" thickBot="1">
      <c r="B49" s="256"/>
      <c r="C49" s="1198" t="s">
        <v>515</v>
      </c>
      <c r="D49" s="1198"/>
      <c r="E49" s="1199"/>
      <c r="F49" s="257" t="s">
        <v>516</v>
      </c>
      <c r="G49" s="258" t="s">
        <v>517</v>
      </c>
      <c r="H49" s="258" t="s">
        <v>518</v>
      </c>
      <c r="I49" s="258" t="s">
        <v>519</v>
      </c>
      <c r="J49" s="259" t="s">
        <v>520</v>
      </c>
    </row>
    <row r="50" spans="2:10" ht="13.5" customHeight="1"/>
  </sheetData>
  <sheetProtection algorithmName="SHA-512" hashValue="PyfP25s8BMkOUq8L+dHZIt89Ms+xzXN2LJwY5ltep52ExVMvYJp7PDv7AWaGNk1jmM/PzejMQNJmhGCC2fpC7w==" saltValue="dP52d7MzDK8cM2Yavxt9o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521</v>
      </c>
      <c r="K32" s="260"/>
      <c r="L32" s="260"/>
      <c r="M32" s="260"/>
      <c r="N32" s="260"/>
      <c r="O32" s="260"/>
      <c r="P32" s="260"/>
    </row>
    <row r="33" spans="1:16" ht="39" customHeight="1" thickBot="1">
      <c r="A33" s="260"/>
      <c r="B33" s="263" t="s">
        <v>522</v>
      </c>
      <c r="C33" s="264"/>
      <c r="D33" s="264"/>
      <c r="E33" s="265" t="s">
        <v>512</v>
      </c>
      <c r="F33" s="266" t="s">
        <v>4</v>
      </c>
      <c r="G33" s="267" t="s">
        <v>5</v>
      </c>
      <c r="H33" s="267" t="s">
        <v>6</v>
      </c>
      <c r="I33" s="267" t="s">
        <v>7</v>
      </c>
      <c r="J33" s="268" t="s">
        <v>8</v>
      </c>
      <c r="K33" s="260"/>
      <c r="L33" s="260"/>
      <c r="M33" s="260"/>
      <c r="N33" s="260"/>
      <c r="O33" s="260"/>
      <c r="P33" s="260"/>
    </row>
    <row r="34" spans="1:16" ht="39" customHeight="1">
      <c r="A34" s="260"/>
      <c r="B34" s="269"/>
      <c r="C34" s="1206" t="s">
        <v>523</v>
      </c>
      <c r="D34" s="1206"/>
      <c r="E34" s="1207"/>
      <c r="F34" s="270">
        <v>2.81</v>
      </c>
      <c r="G34" s="271">
        <v>2.38</v>
      </c>
      <c r="H34" s="271">
        <v>3.43</v>
      </c>
      <c r="I34" s="271">
        <v>3.07</v>
      </c>
      <c r="J34" s="272">
        <v>3.58</v>
      </c>
      <c r="K34" s="260"/>
      <c r="L34" s="260"/>
      <c r="M34" s="260"/>
      <c r="N34" s="260"/>
      <c r="O34" s="260"/>
      <c r="P34" s="260"/>
    </row>
    <row r="35" spans="1:16" ht="39" customHeight="1">
      <c r="A35" s="260"/>
      <c r="B35" s="273"/>
      <c r="C35" s="1200" t="s">
        <v>524</v>
      </c>
      <c r="D35" s="1201"/>
      <c r="E35" s="1202"/>
      <c r="F35" s="274">
        <v>2.16</v>
      </c>
      <c r="G35" s="275">
        <v>1.85</v>
      </c>
      <c r="H35" s="275">
        <v>2.86</v>
      </c>
      <c r="I35" s="275">
        <v>1.1200000000000001</v>
      </c>
      <c r="J35" s="276">
        <v>1.1499999999999999</v>
      </c>
      <c r="K35" s="260"/>
      <c r="L35" s="260"/>
      <c r="M35" s="260"/>
      <c r="N35" s="260"/>
      <c r="O35" s="260"/>
      <c r="P35" s="260"/>
    </row>
    <row r="36" spans="1:16" ht="39" customHeight="1">
      <c r="A36" s="260"/>
      <c r="B36" s="273"/>
      <c r="C36" s="1200" t="s">
        <v>525</v>
      </c>
      <c r="D36" s="1201"/>
      <c r="E36" s="1202"/>
      <c r="F36" s="274">
        <v>0.98</v>
      </c>
      <c r="G36" s="275">
        <v>1.77</v>
      </c>
      <c r="H36" s="275">
        <v>0.59</v>
      </c>
      <c r="I36" s="275">
        <v>0.54</v>
      </c>
      <c r="J36" s="276">
        <v>0.66</v>
      </c>
      <c r="K36" s="260"/>
      <c r="L36" s="260"/>
      <c r="M36" s="260"/>
      <c r="N36" s="260"/>
      <c r="O36" s="260"/>
      <c r="P36" s="260"/>
    </row>
    <row r="37" spans="1:16" ht="39" customHeight="1">
      <c r="A37" s="260"/>
      <c r="B37" s="273"/>
      <c r="C37" s="1200" t="s">
        <v>526</v>
      </c>
      <c r="D37" s="1201"/>
      <c r="E37" s="1202"/>
      <c r="F37" s="274">
        <v>0</v>
      </c>
      <c r="G37" s="275">
        <v>0.02</v>
      </c>
      <c r="H37" s="275">
        <v>0.03</v>
      </c>
      <c r="I37" s="275">
        <v>0.03</v>
      </c>
      <c r="J37" s="276">
        <v>0.01</v>
      </c>
      <c r="K37" s="260"/>
      <c r="L37" s="260"/>
      <c r="M37" s="260"/>
      <c r="N37" s="260"/>
      <c r="O37" s="260"/>
      <c r="P37" s="260"/>
    </row>
    <row r="38" spans="1:16" ht="39" customHeight="1">
      <c r="A38" s="260"/>
      <c r="B38" s="273"/>
      <c r="C38" s="1200" t="s">
        <v>527</v>
      </c>
      <c r="D38" s="1201"/>
      <c r="E38" s="1202"/>
      <c r="F38" s="274" t="s">
        <v>472</v>
      </c>
      <c r="G38" s="275" t="s">
        <v>472</v>
      </c>
      <c r="H38" s="275" t="s">
        <v>472</v>
      </c>
      <c r="I38" s="275" t="s">
        <v>472</v>
      </c>
      <c r="J38" s="276">
        <v>0.01</v>
      </c>
      <c r="K38" s="260"/>
      <c r="L38" s="260"/>
      <c r="M38" s="260"/>
      <c r="N38" s="260"/>
      <c r="O38" s="260"/>
      <c r="P38" s="260"/>
    </row>
    <row r="39" spans="1:16" ht="39" customHeight="1">
      <c r="A39" s="260"/>
      <c r="B39" s="273"/>
      <c r="C39" s="1200"/>
      <c r="D39" s="1201"/>
      <c r="E39" s="1202"/>
      <c r="F39" s="274"/>
      <c r="G39" s="275"/>
      <c r="H39" s="275"/>
      <c r="I39" s="275"/>
      <c r="J39" s="276"/>
      <c r="K39" s="260"/>
      <c r="L39" s="260"/>
      <c r="M39" s="260"/>
      <c r="N39" s="260"/>
      <c r="O39" s="260"/>
      <c r="P39" s="260"/>
    </row>
    <row r="40" spans="1:16" ht="39" customHeight="1">
      <c r="A40" s="260"/>
      <c r="B40" s="273"/>
      <c r="C40" s="1200"/>
      <c r="D40" s="1201"/>
      <c r="E40" s="1202"/>
      <c r="F40" s="274"/>
      <c r="G40" s="275"/>
      <c r="H40" s="275"/>
      <c r="I40" s="275"/>
      <c r="J40" s="276"/>
      <c r="K40" s="260"/>
      <c r="L40" s="260"/>
      <c r="M40" s="260"/>
      <c r="N40" s="260"/>
      <c r="O40" s="260"/>
      <c r="P40" s="260"/>
    </row>
    <row r="41" spans="1:16" ht="39" customHeight="1">
      <c r="A41" s="260"/>
      <c r="B41" s="273"/>
      <c r="C41" s="1200"/>
      <c r="D41" s="1201"/>
      <c r="E41" s="1202"/>
      <c r="F41" s="274"/>
      <c r="G41" s="275"/>
      <c r="H41" s="275"/>
      <c r="I41" s="275"/>
      <c r="J41" s="276"/>
      <c r="K41" s="260"/>
      <c r="L41" s="260"/>
      <c r="M41" s="260"/>
      <c r="N41" s="260"/>
      <c r="O41" s="260"/>
      <c r="P41" s="260"/>
    </row>
    <row r="42" spans="1:16" ht="39" customHeight="1">
      <c r="A42" s="260"/>
      <c r="B42" s="277"/>
      <c r="C42" s="1200" t="s">
        <v>528</v>
      </c>
      <c r="D42" s="1201"/>
      <c r="E42" s="1202"/>
      <c r="F42" s="274" t="s">
        <v>472</v>
      </c>
      <c r="G42" s="275" t="s">
        <v>472</v>
      </c>
      <c r="H42" s="275" t="s">
        <v>472</v>
      </c>
      <c r="I42" s="275" t="s">
        <v>472</v>
      </c>
      <c r="J42" s="276" t="s">
        <v>472</v>
      </c>
      <c r="K42" s="260"/>
      <c r="L42" s="260"/>
      <c r="M42" s="260"/>
      <c r="N42" s="260"/>
      <c r="O42" s="260"/>
      <c r="P42" s="260"/>
    </row>
    <row r="43" spans="1:16" ht="39" customHeight="1" thickBot="1">
      <c r="A43" s="260"/>
      <c r="B43" s="278"/>
      <c r="C43" s="1203" t="s">
        <v>529</v>
      </c>
      <c r="D43" s="1204"/>
      <c r="E43" s="1205"/>
      <c r="F43" s="279">
        <v>0.48</v>
      </c>
      <c r="G43" s="280">
        <v>0.44</v>
      </c>
      <c r="H43" s="280">
        <v>0.23</v>
      </c>
      <c r="I43" s="280">
        <v>0.32</v>
      </c>
      <c r="J43" s="281" t="s">
        <v>472</v>
      </c>
      <c r="K43" s="260"/>
      <c r="L43" s="260"/>
      <c r="M43" s="260"/>
      <c r="N43" s="260"/>
      <c r="O43" s="260"/>
      <c r="P43" s="260"/>
    </row>
    <row r="44" spans="1:16" ht="39" customHeight="1">
      <c r="A44" s="260"/>
      <c r="B44" s="282" t="s">
        <v>530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cDa/MyimjEeMd7dMqZd2fRCbcc6ZsdzNS/o3xT0RGjviPRWyWK056NXtpthqJgHnQ10mVuwavSlyyScVfTdIug==" saltValue="z18yWop6+1RilPD8p1Fz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531</v>
      </c>
      <c r="P43" s="286"/>
      <c r="Q43" s="286"/>
      <c r="R43" s="286"/>
      <c r="S43" s="286"/>
      <c r="T43" s="286"/>
      <c r="U43" s="286"/>
    </row>
    <row r="44" spans="1:21" ht="30.75" customHeight="1" thickBot="1">
      <c r="A44" s="286"/>
      <c r="B44" s="289" t="s">
        <v>532</v>
      </c>
      <c r="C44" s="290"/>
      <c r="D44" s="290"/>
      <c r="E44" s="291"/>
      <c r="F44" s="291"/>
      <c r="G44" s="291"/>
      <c r="H44" s="291"/>
      <c r="I44" s="291"/>
      <c r="J44" s="292" t="s">
        <v>512</v>
      </c>
      <c r="K44" s="293" t="s">
        <v>4</v>
      </c>
      <c r="L44" s="294" t="s">
        <v>5</v>
      </c>
      <c r="M44" s="294" t="s">
        <v>6</v>
      </c>
      <c r="N44" s="294" t="s">
        <v>7</v>
      </c>
      <c r="O44" s="295" t="s">
        <v>8</v>
      </c>
      <c r="P44" s="286"/>
      <c r="Q44" s="286"/>
      <c r="R44" s="286"/>
      <c r="S44" s="286"/>
      <c r="T44" s="286"/>
      <c r="U44" s="286"/>
    </row>
    <row r="45" spans="1:21" ht="30.75" customHeight="1">
      <c r="A45" s="286"/>
      <c r="B45" s="1226" t="s">
        <v>533</v>
      </c>
      <c r="C45" s="1227"/>
      <c r="D45" s="296"/>
      <c r="E45" s="1232" t="s">
        <v>534</v>
      </c>
      <c r="F45" s="1232"/>
      <c r="G45" s="1232"/>
      <c r="H45" s="1232"/>
      <c r="I45" s="1232"/>
      <c r="J45" s="1233"/>
      <c r="K45" s="297">
        <v>2370</v>
      </c>
      <c r="L45" s="298">
        <v>2645</v>
      </c>
      <c r="M45" s="298">
        <v>2543</v>
      </c>
      <c r="N45" s="298">
        <v>2351</v>
      </c>
      <c r="O45" s="299">
        <v>2428</v>
      </c>
      <c r="P45" s="286"/>
      <c r="Q45" s="286"/>
      <c r="R45" s="286"/>
      <c r="S45" s="286"/>
      <c r="T45" s="286"/>
      <c r="U45" s="286"/>
    </row>
    <row r="46" spans="1:21" ht="30.75" customHeight="1">
      <c r="A46" s="286"/>
      <c r="B46" s="1228"/>
      <c r="C46" s="1229"/>
      <c r="D46" s="300"/>
      <c r="E46" s="1210" t="s">
        <v>535</v>
      </c>
      <c r="F46" s="1210"/>
      <c r="G46" s="1210"/>
      <c r="H46" s="1210"/>
      <c r="I46" s="1210"/>
      <c r="J46" s="1211"/>
      <c r="K46" s="301" t="s">
        <v>472</v>
      </c>
      <c r="L46" s="302" t="s">
        <v>472</v>
      </c>
      <c r="M46" s="302" t="s">
        <v>472</v>
      </c>
      <c r="N46" s="302" t="s">
        <v>472</v>
      </c>
      <c r="O46" s="303" t="s">
        <v>472</v>
      </c>
      <c r="P46" s="286"/>
      <c r="Q46" s="286"/>
      <c r="R46" s="286"/>
      <c r="S46" s="286"/>
      <c r="T46" s="286"/>
      <c r="U46" s="286"/>
    </row>
    <row r="47" spans="1:21" ht="30.75" customHeight="1">
      <c r="A47" s="286"/>
      <c r="B47" s="1228"/>
      <c r="C47" s="1229"/>
      <c r="D47" s="300"/>
      <c r="E47" s="1210" t="s">
        <v>536</v>
      </c>
      <c r="F47" s="1210"/>
      <c r="G47" s="1210"/>
      <c r="H47" s="1210"/>
      <c r="I47" s="1210"/>
      <c r="J47" s="1211"/>
      <c r="K47" s="301" t="s">
        <v>472</v>
      </c>
      <c r="L47" s="302" t="s">
        <v>472</v>
      </c>
      <c r="M47" s="302" t="s">
        <v>472</v>
      </c>
      <c r="N47" s="302" t="s">
        <v>472</v>
      </c>
      <c r="O47" s="303" t="s">
        <v>472</v>
      </c>
      <c r="P47" s="286"/>
      <c r="Q47" s="286"/>
      <c r="R47" s="286"/>
      <c r="S47" s="286"/>
      <c r="T47" s="286"/>
      <c r="U47" s="286"/>
    </row>
    <row r="48" spans="1:21" ht="30.75" customHeight="1">
      <c r="A48" s="286"/>
      <c r="B48" s="1228"/>
      <c r="C48" s="1229"/>
      <c r="D48" s="300"/>
      <c r="E48" s="1210" t="s">
        <v>537</v>
      </c>
      <c r="F48" s="1210"/>
      <c r="G48" s="1210"/>
      <c r="H48" s="1210"/>
      <c r="I48" s="1210"/>
      <c r="J48" s="1211"/>
      <c r="K48" s="301">
        <v>420</v>
      </c>
      <c r="L48" s="302">
        <v>366</v>
      </c>
      <c r="M48" s="302">
        <v>338</v>
      </c>
      <c r="N48" s="302">
        <v>360</v>
      </c>
      <c r="O48" s="303">
        <v>281</v>
      </c>
      <c r="P48" s="286"/>
      <c r="Q48" s="286"/>
      <c r="R48" s="286"/>
      <c r="S48" s="286"/>
      <c r="T48" s="286"/>
      <c r="U48" s="286"/>
    </row>
    <row r="49" spans="1:21" ht="30.75" customHeight="1">
      <c r="A49" s="286"/>
      <c r="B49" s="1228"/>
      <c r="C49" s="1229"/>
      <c r="D49" s="300"/>
      <c r="E49" s="1210" t="s">
        <v>538</v>
      </c>
      <c r="F49" s="1210"/>
      <c r="G49" s="1210"/>
      <c r="H49" s="1210"/>
      <c r="I49" s="1210"/>
      <c r="J49" s="1211"/>
      <c r="K49" s="301">
        <v>111</v>
      </c>
      <c r="L49" s="302">
        <v>119</v>
      </c>
      <c r="M49" s="302">
        <v>111</v>
      </c>
      <c r="N49" s="302">
        <v>85</v>
      </c>
      <c r="O49" s="303">
        <v>53</v>
      </c>
      <c r="P49" s="286"/>
      <c r="Q49" s="286"/>
      <c r="R49" s="286"/>
      <c r="S49" s="286"/>
      <c r="T49" s="286"/>
      <c r="U49" s="286"/>
    </row>
    <row r="50" spans="1:21" ht="30.75" customHeight="1">
      <c r="A50" s="286"/>
      <c r="B50" s="1228"/>
      <c r="C50" s="1229"/>
      <c r="D50" s="300"/>
      <c r="E50" s="1210" t="s">
        <v>539</v>
      </c>
      <c r="F50" s="1210"/>
      <c r="G50" s="1210"/>
      <c r="H50" s="1210"/>
      <c r="I50" s="1210"/>
      <c r="J50" s="1211"/>
      <c r="K50" s="301">
        <v>6</v>
      </c>
      <c r="L50" s="302">
        <v>1</v>
      </c>
      <c r="M50" s="302">
        <v>1</v>
      </c>
      <c r="N50" s="302">
        <v>1</v>
      </c>
      <c r="O50" s="303">
        <v>1</v>
      </c>
      <c r="P50" s="286"/>
      <c r="Q50" s="286"/>
      <c r="R50" s="286"/>
      <c r="S50" s="286"/>
      <c r="T50" s="286"/>
      <c r="U50" s="286"/>
    </row>
    <row r="51" spans="1:21" ht="30.75" customHeight="1">
      <c r="A51" s="286"/>
      <c r="B51" s="1230"/>
      <c r="C51" s="1231"/>
      <c r="D51" s="304"/>
      <c r="E51" s="1210" t="s">
        <v>540</v>
      </c>
      <c r="F51" s="1210"/>
      <c r="G51" s="1210"/>
      <c r="H51" s="1210"/>
      <c r="I51" s="1210"/>
      <c r="J51" s="1211"/>
      <c r="K51" s="301" t="s">
        <v>472</v>
      </c>
      <c r="L51" s="302" t="s">
        <v>472</v>
      </c>
      <c r="M51" s="302" t="s">
        <v>472</v>
      </c>
      <c r="N51" s="302" t="s">
        <v>472</v>
      </c>
      <c r="O51" s="303" t="s">
        <v>472</v>
      </c>
      <c r="P51" s="286"/>
      <c r="Q51" s="286"/>
      <c r="R51" s="286"/>
      <c r="S51" s="286"/>
      <c r="T51" s="286"/>
      <c r="U51" s="286"/>
    </row>
    <row r="52" spans="1:21" ht="30.75" customHeight="1">
      <c r="A52" s="286"/>
      <c r="B52" s="1208" t="s">
        <v>541</v>
      </c>
      <c r="C52" s="1209"/>
      <c r="D52" s="304"/>
      <c r="E52" s="1210" t="s">
        <v>542</v>
      </c>
      <c r="F52" s="1210"/>
      <c r="G52" s="1210"/>
      <c r="H52" s="1210"/>
      <c r="I52" s="1210"/>
      <c r="J52" s="1211"/>
      <c r="K52" s="301">
        <v>2245</v>
      </c>
      <c r="L52" s="302">
        <v>2665</v>
      </c>
      <c r="M52" s="302">
        <v>2547</v>
      </c>
      <c r="N52" s="302">
        <v>2107</v>
      </c>
      <c r="O52" s="303">
        <v>2101</v>
      </c>
      <c r="P52" s="286"/>
      <c r="Q52" s="286"/>
      <c r="R52" s="286"/>
      <c r="S52" s="286"/>
      <c r="T52" s="286"/>
      <c r="U52" s="286"/>
    </row>
    <row r="53" spans="1:21" ht="30.75" customHeight="1" thickBot="1">
      <c r="A53" s="286"/>
      <c r="B53" s="1212" t="s">
        <v>543</v>
      </c>
      <c r="C53" s="1213"/>
      <c r="D53" s="305"/>
      <c r="E53" s="1214" t="s">
        <v>544</v>
      </c>
      <c r="F53" s="1214"/>
      <c r="G53" s="1214"/>
      <c r="H53" s="1214"/>
      <c r="I53" s="1214"/>
      <c r="J53" s="1215"/>
      <c r="K53" s="306">
        <v>662</v>
      </c>
      <c r="L53" s="307">
        <v>466</v>
      </c>
      <c r="M53" s="307">
        <v>446</v>
      </c>
      <c r="N53" s="307">
        <v>690</v>
      </c>
      <c r="O53" s="308">
        <v>662</v>
      </c>
      <c r="P53" s="286"/>
      <c r="Q53" s="286"/>
      <c r="R53" s="286"/>
      <c r="S53" s="286"/>
      <c r="T53" s="286"/>
      <c r="U53" s="286"/>
    </row>
    <row r="54" spans="1:21" ht="24" customHeight="1">
      <c r="A54" s="286"/>
      <c r="B54" s="309" t="s">
        <v>545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546</v>
      </c>
      <c r="C55" s="311"/>
      <c r="D55" s="311"/>
      <c r="E55" s="311"/>
      <c r="F55" s="311"/>
      <c r="G55" s="311"/>
      <c r="H55" s="311"/>
      <c r="I55" s="311"/>
      <c r="J55" s="311"/>
      <c r="K55" s="312"/>
      <c r="L55" s="312"/>
      <c r="M55" s="312"/>
      <c r="N55" s="312"/>
      <c r="O55" s="313" t="s">
        <v>547</v>
      </c>
      <c r="P55" s="286"/>
      <c r="Q55" s="286"/>
      <c r="R55" s="286"/>
      <c r="S55" s="286"/>
      <c r="T55" s="286"/>
      <c r="U55" s="286"/>
    </row>
    <row r="56" spans="1:21" ht="31.5" customHeight="1" thickBot="1">
      <c r="A56" s="286"/>
      <c r="B56" s="314"/>
      <c r="C56" s="315"/>
      <c r="D56" s="315"/>
      <c r="E56" s="316"/>
      <c r="F56" s="316"/>
      <c r="G56" s="316"/>
      <c r="H56" s="316"/>
      <c r="I56" s="316"/>
      <c r="J56" s="317" t="s">
        <v>512</v>
      </c>
      <c r="K56" s="318" t="s">
        <v>548</v>
      </c>
      <c r="L56" s="319" t="s">
        <v>549</v>
      </c>
      <c r="M56" s="319" t="s">
        <v>550</v>
      </c>
      <c r="N56" s="319" t="s">
        <v>551</v>
      </c>
      <c r="O56" s="320" t="s">
        <v>552</v>
      </c>
      <c r="P56" s="286"/>
      <c r="Q56" s="286"/>
      <c r="R56" s="286"/>
      <c r="S56" s="286"/>
      <c r="T56" s="286"/>
      <c r="U56" s="286"/>
    </row>
    <row r="57" spans="1:21" ht="31.5" customHeight="1">
      <c r="B57" s="1216" t="s">
        <v>553</v>
      </c>
      <c r="C57" s="1217"/>
      <c r="D57" s="1220" t="s">
        <v>554</v>
      </c>
      <c r="E57" s="1221"/>
      <c r="F57" s="1221"/>
      <c r="G57" s="1221"/>
      <c r="H57" s="1221"/>
      <c r="I57" s="1221"/>
      <c r="J57" s="1222"/>
      <c r="K57" s="321"/>
      <c r="L57" s="322"/>
      <c r="M57" s="322"/>
      <c r="N57" s="322"/>
      <c r="O57" s="323"/>
    </row>
    <row r="58" spans="1:21" ht="31.5" customHeight="1" thickBot="1">
      <c r="B58" s="1218"/>
      <c r="C58" s="1219"/>
      <c r="D58" s="1223" t="s">
        <v>555</v>
      </c>
      <c r="E58" s="1224"/>
      <c r="F58" s="1224"/>
      <c r="G58" s="1224"/>
      <c r="H58" s="1224"/>
      <c r="I58" s="1224"/>
      <c r="J58" s="1225"/>
      <c r="K58" s="324"/>
      <c r="L58" s="325"/>
      <c r="M58" s="325"/>
      <c r="N58" s="325"/>
      <c r="O58" s="326"/>
    </row>
    <row r="59" spans="1:21" ht="24" customHeight="1">
      <c r="B59" s="327"/>
      <c r="C59" s="327"/>
      <c r="D59" s="328" t="s">
        <v>556</v>
      </c>
      <c r="E59" s="329"/>
      <c r="F59" s="329"/>
      <c r="G59" s="329"/>
      <c r="H59" s="329"/>
      <c r="I59" s="329"/>
      <c r="J59" s="329"/>
      <c r="K59" s="329"/>
      <c r="L59" s="329"/>
      <c r="M59" s="329"/>
      <c r="N59" s="329"/>
      <c r="O59" s="329"/>
    </row>
    <row r="60" spans="1:21" ht="24" customHeight="1">
      <c r="B60" s="330"/>
      <c r="C60" s="330"/>
      <c r="D60" s="328" t="s">
        <v>557</v>
      </c>
      <c r="E60" s="329"/>
      <c r="F60" s="329"/>
      <c r="G60" s="329"/>
      <c r="H60" s="329"/>
      <c r="I60" s="329"/>
      <c r="J60" s="329"/>
      <c r="K60" s="329"/>
      <c r="L60" s="329"/>
      <c r="M60" s="329"/>
      <c r="N60" s="329"/>
      <c r="O60" s="329"/>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3SKkL91TlU/mkKV2DJWZzDMO35BCVomMo9paYdviMAYZegLA0H8z/6P3EOdWf9bB+Xg1C5t5uQaPD0Wqm28gIQ==" saltValue="Yw1KBUkLl7KNhfYecbnr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2" t="s">
        <v>531</v>
      </c>
    </row>
    <row r="40" spans="2:13" ht="27.75" customHeight="1" thickBot="1">
      <c r="B40" s="333" t="s">
        <v>532</v>
      </c>
      <c r="C40" s="334"/>
      <c r="D40" s="334"/>
      <c r="E40" s="335"/>
      <c r="F40" s="335"/>
      <c r="G40" s="335"/>
      <c r="H40" s="336" t="s">
        <v>512</v>
      </c>
      <c r="I40" s="337" t="s">
        <v>4</v>
      </c>
      <c r="J40" s="338" t="s">
        <v>5</v>
      </c>
      <c r="K40" s="338" t="s">
        <v>6</v>
      </c>
      <c r="L40" s="338" t="s">
        <v>7</v>
      </c>
      <c r="M40" s="339" t="s">
        <v>8</v>
      </c>
    </row>
    <row r="41" spans="2:13" ht="27.75" customHeight="1">
      <c r="B41" s="1246" t="s">
        <v>558</v>
      </c>
      <c r="C41" s="1247"/>
      <c r="D41" s="340"/>
      <c r="E41" s="1248" t="s">
        <v>559</v>
      </c>
      <c r="F41" s="1248"/>
      <c r="G41" s="1248"/>
      <c r="H41" s="1249"/>
      <c r="I41" s="341">
        <v>22726</v>
      </c>
      <c r="J41" s="342">
        <v>22570</v>
      </c>
      <c r="K41" s="342">
        <v>24801</v>
      </c>
      <c r="L41" s="342">
        <v>25103</v>
      </c>
      <c r="M41" s="343">
        <v>25566</v>
      </c>
    </row>
    <row r="42" spans="2:13" ht="27.75" customHeight="1">
      <c r="B42" s="1236"/>
      <c r="C42" s="1237"/>
      <c r="D42" s="344"/>
      <c r="E42" s="1240" t="s">
        <v>560</v>
      </c>
      <c r="F42" s="1240"/>
      <c r="G42" s="1240"/>
      <c r="H42" s="1241"/>
      <c r="I42" s="345">
        <v>65</v>
      </c>
      <c r="J42" s="346">
        <v>65</v>
      </c>
      <c r="K42" s="346" t="s">
        <v>472</v>
      </c>
      <c r="L42" s="346" t="s">
        <v>472</v>
      </c>
      <c r="M42" s="347" t="s">
        <v>472</v>
      </c>
    </row>
    <row r="43" spans="2:13" ht="27.75" customHeight="1">
      <c r="B43" s="1236"/>
      <c r="C43" s="1237"/>
      <c r="D43" s="344"/>
      <c r="E43" s="1240" t="s">
        <v>561</v>
      </c>
      <c r="F43" s="1240"/>
      <c r="G43" s="1240"/>
      <c r="H43" s="1241"/>
      <c r="I43" s="345">
        <v>4251</v>
      </c>
      <c r="J43" s="346">
        <v>4099</v>
      </c>
      <c r="K43" s="346">
        <v>3852</v>
      </c>
      <c r="L43" s="346">
        <v>3588</v>
      </c>
      <c r="M43" s="347">
        <v>3534</v>
      </c>
    </row>
    <row r="44" spans="2:13" ht="27.75" customHeight="1">
      <c r="B44" s="1236"/>
      <c r="C44" s="1237"/>
      <c r="D44" s="344"/>
      <c r="E44" s="1240" t="s">
        <v>562</v>
      </c>
      <c r="F44" s="1240"/>
      <c r="G44" s="1240"/>
      <c r="H44" s="1241"/>
      <c r="I44" s="345">
        <v>273</v>
      </c>
      <c r="J44" s="346">
        <v>174</v>
      </c>
      <c r="K44" s="346">
        <v>70</v>
      </c>
      <c r="L44" s="346">
        <v>75</v>
      </c>
      <c r="M44" s="347">
        <v>67</v>
      </c>
    </row>
    <row r="45" spans="2:13" ht="27.75" customHeight="1">
      <c r="B45" s="1236"/>
      <c r="C45" s="1237"/>
      <c r="D45" s="344"/>
      <c r="E45" s="1240" t="s">
        <v>563</v>
      </c>
      <c r="F45" s="1240"/>
      <c r="G45" s="1240"/>
      <c r="H45" s="1241"/>
      <c r="I45" s="345">
        <v>2591</v>
      </c>
      <c r="J45" s="346">
        <v>2482</v>
      </c>
      <c r="K45" s="346">
        <v>2366</v>
      </c>
      <c r="L45" s="346">
        <v>2222</v>
      </c>
      <c r="M45" s="347">
        <v>2265</v>
      </c>
    </row>
    <row r="46" spans="2:13" ht="27.75" customHeight="1">
      <c r="B46" s="1236"/>
      <c r="C46" s="1237"/>
      <c r="D46" s="348"/>
      <c r="E46" s="1240" t="s">
        <v>564</v>
      </c>
      <c r="F46" s="1240"/>
      <c r="G46" s="1240"/>
      <c r="H46" s="1241"/>
      <c r="I46" s="345">
        <v>0</v>
      </c>
      <c r="J46" s="346" t="s">
        <v>472</v>
      </c>
      <c r="K46" s="346" t="s">
        <v>472</v>
      </c>
      <c r="L46" s="346" t="s">
        <v>472</v>
      </c>
      <c r="M46" s="347" t="s">
        <v>472</v>
      </c>
    </row>
    <row r="47" spans="2:13" ht="27.75" customHeight="1">
      <c r="B47" s="1236"/>
      <c r="C47" s="1237"/>
      <c r="D47" s="349"/>
      <c r="E47" s="1250" t="s">
        <v>565</v>
      </c>
      <c r="F47" s="1251"/>
      <c r="G47" s="1251"/>
      <c r="H47" s="1252"/>
      <c r="I47" s="345" t="s">
        <v>472</v>
      </c>
      <c r="J47" s="346" t="s">
        <v>472</v>
      </c>
      <c r="K47" s="346" t="s">
        <v>472</v>
      </c>
      <c r="L47" s="346" t="s">
        <v>472</v>
      </c>
      <c r="M47" s="347" t="s">
        <v>472</v>
      </c>
    </row>
    <row r="48" spans="2:13" ht="27.75" customHeight="1">
      <c r="B48" s="1236"/>
      <c r="C48" s="1237"/>
      <c r="D48" s="344"/>
      <c r="E48" s="1240" t="s">
        <v>566</v>
      </c>
      <c r="F48" s="1240"/>
      <c r="G48" s="1240"/>
      <c r="H48" s="1241"/>
      <c r="I48" s="345" t="s">
        <v>472</v>
      </c>
      <c r="J48" s="346" t="s">
        <v>472</v>
      </c>
      <c r="K48" s="346" t="s">
        <v>472</v>
      </c>
      <c r="L48" s="346" t="s">
        <v>472</v>
      </c>
      <c r="M48" s="347" t="s">
        <v>472</v>
      </c>
    </row>
    <row r="49" spans="2:13" ht="27.75" customHeight="1">
      <c r="B49" s="1238"/>
      <c r="C49" s="1239"/>
      <c r="D49" s="344"/>
      <c r="E49" s="1240" t="s">
        <v>567</v>
      </c>
      <c r="F49" s="1240"/>
      <c r="G49" s="1240"/>
      <c r="H49" s="1241"/>
      <c r="I49" s="345" t="s">
        <v>472</v>
      </c>
      <c r="J49" s="346" t="s">
        <v>472</v>
      </c>
      <c r="K49" s="346" t="s">
        <v>472</v>
      </c>
      <c r="L49" s="346" t="s">
        <v>472</v>
      </c>
      <c r="M49" s="347" t="s">
        <v>472</v>
      </c>
    </row>
    <row r="50" spans="2:13" ht="27.75" customHeight="1">
      <c r="B50" s="1234" t="s">
        <v>568</v>
      </c>
      <c r="C50" s="1235"/>
      <c r="D50" s="350"/>
      <c r="E50" s="1240" t="s">
        <v>569</v>
      </c>
      <c r="F50" s="1240"/>
      <c r="G50" s="1240"/>
      <c r="H50" s="1241"/>
      <c r="I50" s="345">
        <v>4567</v>
      </c>
      <c r="J50" s="346">
        <v>4144</v>
      </c>
      <c r="K50" s="346">
        <v>3397</v>
      </c>
      <c r="L50" s="346">
        <v>2914</v>
      </c>
      <c r="M50" s="347">
        <v>2285</v>
      </c>
    </row>
    <row r="51" spans="2:13" ht="27.75" customHeight="1">
      <c r="B51" s="1236"/>
      <c r="C51" s="1237"/>
      <c r="D51" s="344"/>
      <c r="E51" s="1240" t="s">
        <v>570</v>
      </c>
      <c r="F51" s="1240"/>
      <c r="G51" s="1240"/>
      <c r="H51" s="1241"/>
      <c r="I51" s="345">
        <v>4496</v>
      </c>
      <c r="J51" s="346">
        <v>4270</v>
      </c>
      <c r="K51" s="346">
        <v>3620</v>
      </c>
      <c r="L51" s="346">
        <v>3277</v>
      </c>
      <c r="M51" s="347">
        <v>3512</v>
      </c>
    </row>
    <row r="52" spans="2:13" ht="27.75" customHeight="1">
      <c r="B52" s="1238"/>
      <c r="C52" s="1239"/>
      <c r="D52" s="344"/>
      <c r="E52" s="1240" t="s">
        <v>571</v>
      </c>
      <c r="F52" s="1240"/>
      <c r="G52" s="1240"/>
      <c r="H52" s="1241"/>
      <c r="I52" s="345">
        <v>17871</v>
      </c>
      <c r="J52" s="346">
        <v>18055</v>
      </c>
      <c r="K52" s="346">
        <v>18868</v>
      </c>
      <c r="L52" s="346">
        <v>19008</v>
      </c>
      <c r="M52" s="347">
        <v>19029</v>
      </c>
    </row>
    <row r="53" spans="2:13" ht="27.75" customHeight="1" thickBot="1">
      <c r="B53" s="1242" t="s">
        <v>572</v>
      </c>
      <c r="C53" s="1243"/>
      <c r="D53" s="351"/>
      <c r="E53" s="1244" t="s">
        <v>573</v>
      </c>
      <c r="F53" s="1244"/>
      <c r="G53" s="1244"/>
      <c r="H53" s="1245"/>
      <c r="I53" s="352">
        <v>2972</v>
      </c>
      <c r="J53" s="353">
        <v>2921</v>
      </c>
      <c r="K53" s="353">
        <v>5203</v>
      </c>
      <c r="L53" s="353">
        <v>5789</v>
      </c>
      <c r="M53" s="354">
        <v>6606</v>
      </c>
    </row>
    <row r="54" spans="2:13" ht="27.75" customHeight="1">
      <c r="B54" s="355" t="s">
        <v>574</v>
      </c>
      <c r="C54" s="356"/>
      <c r="D54" s="356"/>
      <c r="E54" s="357"/>
      <c r="F54" s="357"/>
      <c r="G54" s="357"/>
      <c r="H54" s="357"/>
      <c r="I54" s="358"/>
      <c r="J54" s="358"/>
      <c r="K54" s="358"/>
      <c r="L54" s="358"/>
      <c r="M54" s="358"/>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G3wwxii7ukPjWdSNQbRgMGNgkXViI7dn+IMFifi2LuZ9ACutAjlNRzNFz7f/jbB1riC7I+rOPaktG7MkQABGA==" saltValue="OTt3RZac6BiuAXG3QTcn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9" t="s">
        <v>575</v>
      </c>
    </row>
    <row r="54" spans="2:8" ht="29.25" customHeight="1" thickBot="1">
      <c r="B54" s="360" t="s">
        <v>26</v>
      </c>
      <c r="C54" s="361"/>
      <c r="D54" s="361"/>
      <c r="E54" s="362" t="s">
        <v>512</v>
      </c>
      <c r="F54" s="363" t="s">
        <v>6</v>
      </c>
      <c r="G54" s="363" t="s">
        <v>7</v>
      </c>
      <c r="H54" s="364" t="s">
        <v>8</v>
      </c>
    </row>
    <row r="55" spans="2:8" ht="52.5" customHeight="1">
      <c r="B55" s="365"/>
      <c r="C55" s="1261" t="s">
        <v>126</v>
      </c>
      <c r="D55" s="1261"/>
      <c r="E55" s="1262"/>
      <c r="F55" s="366">
        <v>1436</v>
      </c>
      <c r="G55" s="366">
        <v>1408</v>
      </c>
      <c r="H55" s="367">
        <v>796</v>
      </c>
    </row>
    <row r="56" spans="2:8" ht="52.5" customHeight="1">
      <c r="B56" s="368"/>
      <c r="C56" s="1263" t="s">
        <v>576</v>
      </c>
      <c r="D56" s="1263"/>
      <c r="E56" s="1264"/>
      <c r="F56" s="369" t="s">
        <v>472</v>
      </c>
      <c r="G56" s="369" t="s">
        <v>472</v>
      </c>
      <c r="H56" s="370">
        <v>100</v>
      </c>
    </row>
    <row r="57" spans="2:8" ht="53.25" customHeight="1">
      <c r="B57" s="368"/>
      <c r="C57" s="1265" t="s">
        <v>131</v>
      </c>
      <c r="D57" s="1265"/>
      <c r="E57" s="1266"/>
      <c r="F57" s="371">
        <v>1431</v>
      </c>
      <c r="G57" s="371">
        <v>1016</v>
      </c>
      <c r="H57" s="372">
        <v>1016</v>
      </c>
    </row>
    <row r="58" spans="2:8" ht="45.75" customHeight="1">
      <c r="B58" s="373"/>
      <c r="C58" s="1253" t="s">
        <v>577</v>
      </c>
      <c r="D58" s="1254"/>
      <c r="E58" s="1255"/>
      <c r="F58" s="374">
        <v>784</v>
      </c>
      <c r="G58" s="374">
        <v>915</v>
      </c>
      <c r="H58" s="375">
        <v>924</v>
      </c>
    </row>
    <row r="59" spans="2:8" ht="45.75" customHeight="1">
      <c r="B59" s="373"/>
      <c r="C59" s="1253" t="s">
        <v>578</v>
      </c>
      <c r="D59" s="1254"/>
      <c r="E59" s="1255"/>
      <c r="F59" s="374">
        <v>79</v>
      </c>
      <c r="G59" s="374">
        <v>79</v>
      </c>
      <c r="H59" s="375">
        <v>81</v>
      </c>
    </row>
    <row r="60" spans="2:8" ht="45.75" customHeight="1">
      <c r="B60" s="373"/>
      <c r="C60" s="1253" t="s">
        <v>579</v>
      </c>
      <c r="D60" s="1254"/>
      <c r="E60" s="1255"/>
      <c r="F60" s="374">
        <v>3</v>
      </c>
      <c r="G60" s="374">
        <v>6</v>
      </c>
      <c r="H60" s="375">
        <v>6</v>
      </c>
    </row>
    <row r="61" spans="2:8" ht="45.75" customHeight="1">
      <c r="B61" s="373"/>
      <c r="C61" s="1253" t="s">
        <v>580</v>
      </c>
      <c r="D61" s="1254"/>
      <c r="E61" s="1255"/>
      <c r="F61" s="374">
        <v>0</v>
      </c>
      <c r="G61" s="374">
        <v>0</v>
      </c>
      <c r="H61" s="375">
        <v>3</v>
      </c>
    </row>
    <row r="62" spans="2:8" ht="45.75" customHeight="1" thickBot="1">
      <c r="B62" s="376"/>
      <c r="C62" s="1256" t="s">
        <v>581</v>
      </c>
      <c r="D62" s="1257"/>
      <c r="E62" s="1258"/>
      <c r="F62" s="377">
        <v>1</v>
      </c>
      <c r="G62" s="377">
        <v>2</v>
      </c>
      <c r="H62" s="378">
        <v>2</v>
      </c>
    </row>
    <row r="63" spans="2:8" ht="52.5" customHeight="1" thickBot="1">
      <c r="B63" s="379"/>
      <c r="C63" s="1259" t="s">
        <v>582</v>
      </c>
      <c r="D63" s="1259"/>
      <c r="E63" s="1260"/>
      <c r="F63" s="380">
        <v>2867</v>
      </c>
      <c r="G63" s="380">
        <v>2423</v>
      </c>
      <c r="H63" s="381">
        <v>1911</v>
      </c>
    </row>
    <row r="64" spans="2:8" ht="15" customHeight="1"/>
  </sheetData>
  <sheetProtection algorithmName="SHA-512" hashValue="0sGwJp2BIWstDN4J6m0AebGJ1XOD2Ghpyf1ApDJ/4AajWKJNgoU0SLQ+Y+Zx9tPu37VsnnGzeEWR8oonOGpkHg==" saltValue="yIcJm392pTlN4JEmVWWK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1" zoomScale="75" zoomScaleNormal="75" zoomScaleSheetLayoutView="55" workbookViewId="0">
      <selection activeCell="AN70" sqref="AN70"/>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68" t="s">
        <v>17</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v>24.4</v>
      </c>
      <c r="BQ51" s="1267"/>
      <c r="BR51" s="1267"/>
      <c r="BS51" s="1267"/>
      <c r="BT51" s="1267"/>
      <c r="BU51" s="1267"/>
      <c r="BV51" s="1267"/>
      <c r="BW51" s="1267"/>
      <c r="BX51" s="1267">
        <v>24.1</v>
      </c>
      <c r="BY51" s="1267"/>
      <c r="BZ51" s="1267"/>
      <c r="CA51" s="1267"/>
      <c r="CB51" s="1267"/>
      <c r="CC51" s="1267"/>
      <c r="CD51" s="1267"/>
      <c r="CE51" s="1267"/>
      <c r="CF51" s="1267">
        <v>42.5</v>
      </c>
      <c r="CG51" s="1267"/>
      <c r="CH51" s="1267"/>
      <c r="CI51" s="1267"/>
      <c r="CJ51" s="1267"/>
      <c r="CK51" s="1267"/>
      <c r="CL51" s="1267"/>
      <c r="CM51" s="1267"/>
      <c r="CN51" s="1267">
        <v>46.7</v>
      </c>
      <c r="CO51" s="1267"/>
      <c r="CP51" s="1267"/>
      <c r="CQ51" s="1267"/>
      <c r="CR51" s="1267"/>
      <c r="CS51" s="1267"/>
      <c r="CT51" s="1267"/>
      <c r="CU51" s="1267"/>
      <c r="CV51" s="1267">
        <v>52.5</v>
      </c>
      <c r="CW51" s="1267"/>
      <c r="CX51" s="1267"/>
      <c r="CY51" s="1267"/>
      <c r="CZ51" s="1267"/>
      <c r="DA51" s="1267"/>
      <c r="DB51" s="1267"/>
      <c r="DC51" s="1267"/>
    </row>
    <row r="52" spans="1:109">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67.8</v>
      </c>
      <c r="BQ53" s="1267"/>
      <c r="BR53" s="1267"/>
      <c r="BS53" s="1267"/>
      <c r="BT53" s="1267"/>
      <c r="BU53" s="1267"/>
      <c r="BV53" s="1267"/>
      <c r="BW53" s="1267"/>
      <c r="BX53" s="1267">
        <v>68.400000000000006</v>
      </c>
      <c r="BY53" s="1267"/>
      <c r="BZ53" s="1267"/>
      <c r="CA53" s="1267"/>
      <c r="CB53" s="1267"/>
      <c r="CC53" s="1267"/>
      <c r="CD53" s="1267"/>
      <c r="CE53" s="1267"/>
      <c r="CF53" s="1267">
        <v>64.7</v>
      </c>
      <c r="CG53" s="1267"/>
      <c r="CH53" s="1267"/>
      <c r="CI53" s="1267"/>
      <c r="CJ53" s="1267"/>
      <c r="CK53" s="1267"/>
      <c r="CL53" s="1267"/>
      <c r="CM53" s="1267"/>
      <c r="CN53" s="1267">
        <v>65.099999999999994</v>
      </c>
      <c r="CO53" s="1267"/>
      <c r="CP53" s="1267"/>
      <c r="CQ53" s="1267"/>
      <c r="CR53" s="1267"/>
      <c r="CS53" s="1267"/>
      <c r="CT53" s="1267"/>
      <c r="CU53" s="1267"/>
      <c r="CV53" s="1267">
        <v>63.7</v>
      </c>
      <c r="CW53" s="1267"/>
      <c r="CX53" s="1267"/>
      <c r="CY53" s="1267"/>
      <c r="CZ53" s="1267"/>
      <c r="DA53" s="1267"/>
      <c r="DB53" s="1267"/>
      <c r="DC53" s="1267"/>
    </row>
    <row r="54" spans="1:109">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33.6</v>
      </c>
      <c r="BQ55" s="1267"/>
      <c r="BR55" s="1267"/>
      <c r="BS55" s="1267"/>
      <c r="BT55" s="1267"/>
      <c r="BU55" s="1267"/>
      <c r="BV55" s="1267"/>
      <c r="BW55" s="1267"/>
      <c r="BX55" s="1267">
        <v>35.299999999999997</v>
      </c>
      <c r="BY55" s="1267"/>
      <c r="BZ55" s="1267"/>
      <c r="CA55" s="1267"/>
      <c r="CB55" s="1267"/>
      <c r="CC55" s="1267"/>
      <c r="CD55" s="1267"/>
      <c r="CE55" s="1267"/>
      <c r="CF55" s="1267">
        <v>31.9</v>
      </c>
      <c r="CG55" s="1267"/>
      <c r="CH55" s="1267"/>
      <c r="CI55" s="1267"/>
      <c r="CJ55" s="1267"/>
      <c r="CK55" s="1267"/>
      <c r="CL55" s="1267"/>
      <c r="CM55" s="1267"/>
      <c r="CN55" s="1267">
        <v>24.2</v>
      </c>
      <c r="CO55" s="1267"/>
      <c r="CP55" s="1267"/>
      <c r="CQ55" s="1267"/>
      <c r="CR55" s="1267"/>
      <c r="CS55" s="1267"/>
      <c r="CT55" s="1267"/>
      <c r="CU55" s="1267"/>
      <c r="CV55" s="1267">
        <v>22.1</v>
      </c>
      <c r="CW55" s="1267"/>
      <c r="CX55" s="1267"/>
      <c r="CY55" s="1267"/>
      <c r="CZ55" s="1267"/>
      <c r="DA55" s="1267"/>
      <c r="DB55" s="1267"/>
      <c r="DC55" s="1267"/>
    </row>
    <row r="56" spans="1:109">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56.8</v>
      </c>
      <c r="BQ57" s="1267"/>
      <c r="BR57" s="1267"/>
      <c r="BS57" s="1267"/>
      <c r="BT57" s="1267"/>
      <c r="BU57" s="1267"/>
      <c r="BV57" s="1267"/>
      <c r="BW57" s="1267"/>
      <c r="BX57" s="1267">
        <v>60.4</v>
      </c>
      <c r="BY57" s="1267"/>
      <c r="BZ57" s="1267"/>
      <c r="CA57" s="1267"/>
      <c r="CB57" s="1267"/>
      <c r="CC57" s="1267"/>
      <c r="CD57" s="1267"/>
      <c r="CE57" s="1267"/>
      <c r="CF57" s="1267">
        <v>59.3</v>
      </c>
      <c r="CG57" s="1267"/>
      <c r="CH57" s="1267"/>
      <c r="CI57" s="1267"/>
      <c r="CJ57" s="1267"/>
      <c r="CK57" s="1267"/>
      <c r="CL57" s="1267"/>
      <c r="CM57" s="1267"/>
      <c r="CN57" s="1267">
        <v>59.9</v>
      </c>
      <c r="CO57" s="1267"/>
      <c r="CP57" s="1267"/>
      <c r="CQ57" s="1267"/>
      <c r="CR57" s="1267"/>
      <c r="CS57" s="1267"/>
      <c r="CT57" s="1267"/>
      <c r="CU57" s="1267"/>
      <c r="CV57" s="1267">
        <v>61.5</v>
      </c>
      <c r="CW57" s="1267"/>
      <c r="CX57" s="1267"/>
      <c r="CY57" s="1267"/>
      <c r="CZ57" s="1267"/>
      <c r="DA57" s="1267"/>
      <c r="DB57" s="1267"/>
      <c r="DC57" s="1267"/>
      <c r="DD57" s="25"/>
      <c r="DE57" s="24"/>
    </row>
    <row r="58" spans="1:109" s="20" customFormat="1">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68" t="s">
        <v>18</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24.4</v>
      </c>
      <c r="BQ73" s="1267"/>
      <c r="BR73" s="1267"/>
      <c r="BS73" s="1267"/>
      <c r="BT73" s="1267"/>
      <c r="BU73" s="1267"/>
      <c r="BV73" s="1267"/>
      <c r="BW73" s="1267"/>
      <c r="BX73" s="1267">
        <v>24.1</v>
      </c>
      <c r="BY73" s="1267"/>
      <c r="BZ73" s="1267"/>
      <c r="CA73" s="1267"/>
      <c r="CB73" s="1267"/>
      <c r="CC73" s="1267"/>
      <c r="CD73" s="1267"/>
      <c r="CE73" s="1267"/>
      <c r="CF73" s="1267">
        <v>42.5</v>
      </c>
      <c r="CG73" s="1267"/>
      <c r="CH73" s="1267"/>
      <c r="CI73" s="1267"/>
      <c r="CJ73" s="1267"/>
      <c r="CK73" s="1267"/>
      <c r="CL73" s="1267"/>
      <c r="CM73" s="1267"/>
      <c r="CN73" s="1267">
        <v>46.7</v>
      </c>
      <c r="CO73" s="1267"/>
      <c r="CP73" s="1267"/>
      <c r="CQ73" s="1267"/>
      <c r="CR73" s="1267"/>
      <c r="CS73" s="1267"/>
      <c r="CT73" s="1267"/>
      <c r="CU73" s="1267"/>
      <c r="CV73" s="1267">
        <v>52.5</v>
      </c>
      <c r="CW73" s="1267"/>
      <c r="CX73" s="1267"/>
      <c r="CY73" s="1267"/>
      <c r="CZ73" s="1267"/>
      <c r="DA73" s="1267"/>
      <c r="DB73" s="1267"/>
      <c r="DC73" s="1267"/>
    </row>
    <row r="74" spans="2:107">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4.9000000000000004</v>
      </c>
      <c r="BQ75" s="1267"/>
      <c r="BR75" s="1267"/>
      <c r="BS75" s="1267"/>
      <c r="BT75" s="1267"/>
      <c r="BU75" s="1267"/>
      <c r="BV75" s="1267"/>
      <c r="BW75" s="1267"/>
      <c r="BX75" s="1267">
        <v>4.4000000000000004</v>
      </c>
      <c r="BY75" s="1267"/>
      <c r="BZ75" s="1267"/>
      <c r="CA75" s="1267"/>
      <c r="CB75" s="1267"/>
      <c r="CC75" s="1267"/>
      <c r="CD75" s="1267"/>
      <c r="CE75" s="1267"/>
      <c r="CF75" s="1267">
        <v>4.3</v>
      </c>
      <c r="CG75" s="1267"/>
      <c r="CH75" s="1267"/>
      <c r="CI75" s="1267"/>
      <c r="CJ75" s="1267"/>
      <c r="CK75" s="1267"/>
      <c r="CL75" s="1267"/>
      <c r="CM75" s="1267"/>
      <c r="CN75" s="1267">
        <v>4.3</v>
      </c>
      <c r="CO75" s="1267"/>
      <c r="CP75" s="1267"/>
      <c r="CQ75" s="1267"/>
      <c r="CR75" s="1267"/>
      <c r="CS75" s="1267"/>
      <c r="CT75" s="1267"/>
      <c r="CU75" s="1267"/>
      <c r="CV75" s="1267">
        <v>4.8</v>
      </c>
      <c r="CW75" s="1267"/>
      <c r="CX75" s="1267"/>
      <c r="CY75" s="1267"/>
      <c r="CZ75" s="1267"/>
      <c r="DA75" s="1267"/>
      <c r="DB75" s="1267"/>
      <c r="DC75" s="1267"/>
    </row>
    <row r="76" spans="2:107">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33.6</v>
      </c>
      <c r="BQ77" s="1267"/>
      <c r="BR77" s="1267"/>
      <c r="BS77" s="1267"/>
      <c r="BT77" s="1267"/>
      <c r="BU77" s="1267"/>
      <c r="BV77" s="1267"/>
      <c r="BW77" s="1267"/>
      <c r="BX77" s="1267">
        <v>35.299999999999997</v>
      </c>
      <c r="BY77" s="1267"/>
      <c r="BZ77" s="1267"/>
      <c r="CA77" s="1267"/>
      <c r="CB77" s="1267"/>
      <c r="CC77" s="1267"/>
      <c r="CD77" s="1267"/>
      <c r="CE77" s="1267"/>
      <c r="CF77" s="1267">
        <v>31.9</v>
      </c>
      <c r="CG77" s="1267"/>
      <c r="CH77" s="1267"/>
      <c r="CI77" s="1267"/>
      <c r="CJ77" s="1267"/>
      <c r="CK77" s="1267"/>
      <c r="CL77" s="1267"/>
      <c r="CM77" s="1267"/>
      <c r="CN77" s="1267">
        <v>24.2</v>
      </c>
      <c r="CO77" s="1267"/>
      <c r="CP77" s="1267"/>
      <c r="CQ77" s="1267"/>
      <c r="CR77" s="1267"/>
      <c r="CS77" s="1267"/>
      <c r="CT77" s="1267"/>
      <c r="CU77" s="1267"/>
      <c r="CV77" s="1267">
        <v>22.1</v>
      </c>
      <c r="CW77" s="1267"/>
      <c r="CX77" s="1267"/>
      <c r="CY77" s="1267"/>
      <c r="CZ77" s="1267"/>
      <c r="DA77" s="1267"/>
      <c r="DB77" s="1267"/>
      <c r="DC77" s="1267"/>
    </row>
    <row r="78" spans="2:107">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7</v>
      </c>
      <c r="BQ79" s="1267"/>
      <c r="BR79" s="1267"/>
      <c r="BS79" s="1267"/>
      <c r="BT79" s="1267"/>
      <c r="BU79" s="1267"/>
      <c r="BV79" s="1267"/>
      <c r="BW79" s="1267"/>
      <c r="BX79" s="1267">
        <v>6.9</v>
      </c>
      <c r="BY79" s="1267"/>
      <c r="BZ79" s="1267"/>
      <c r="CA79" s="1267"/>
      <c r="CB79" s="1267"/>
      <c r="CC79" s="1267"/>
      <c r="CD79" s="1267"/>
      <c r="CE79" s="1267"/>
      <c r="CF79" s="1267">
        <v>6.6</v>
      </c>
      <c r="CG79" s="1267"/>
      <c r="CH79" s="1267"/>
      <c r="CI79" s="1267"/>
      <c r="CJ79" s="1267"/>
      <c r="CK79" s="1267"/>
      <c r="CL79" s="1267"/>
      <c r="CM79" s="1267"/>
      <c r="CN79" s="1267">
        <v>6.4</v>
      </c>
      <c r="CO79" s="1267"/>
      <c r="CP79" s="1267"/>
      <c r="CQ79" s="1267"/>
      <c r="CR79" s="1267"/>
      <c r="CS79" s="1267"/>
      <c r="CT79" s="1267"/>
      <c r="CU79" s="1267"/>
      <c r="CV79" s="1267">
        <v>6.3</v>
      </c>
      <c r="CW79" s="1267"/>
      <c r="CX79" s="1267"/>
      <c r="CY79" s="1267"/>
      <c r="CZ79" s="1267"/>
      <c r="DA79" s="1267"/>
      <c r="DB79" s="1267"/>
      <c r="DC79" s="1267"/>
    </row>
    <row r="80" spans="2:107">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OmAIlYsfNIywWBqMxYlJiyMGAe/tIvdOq76CwZ/oYJ1lE0eiqdpzFEsW8ISJqcq5NL0PJ9WyJyyaCMRk9uz3YA==" saltValue="RvLAVSj4Uqh/ZbpzMjel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P113" sqref="AP113"/>
    </sheetView>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p8ifLAYkNBBVhI3pSSm5Jm24pym0HWIeX/xr3lgmFVG7V+uH2PI2DmT6OYvAYVlRkWo404nodQ6ZR0Lp7ua9ng==" saltValue="SJVuYGPDno+ZFMqPzervq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Z84" sqref="Z84"/>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Lsc47+IYFtgz7hhI9EFcPfCQZVW+6yP9wzrGL9W2e38Kcsi/LLwJ88tR2xq0g2KBh9O8mLwCAmw4H4T/WL0EXA==" saltValue="rwDgt/yVThSGYldjqhINa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髙橋 亮</cp:lastModifiedBy>
  <cp:lastPrinted>2021-09-21T02:18:20Z</cp:lastPrinted>
  <dcterms:created xsi:type="dcterms:W3CDTF">2021-07-27T00:13:30Z</dcterms:created>
  <dcterms:modified xsi:type="dcterms:W3CDTF">2021-11-08T07:39:02Z</dcterms:modified>
  <cp:category/>
</cp:coreProperties>
</file>