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akahashi_ryou\Desktop\"/>
    </mc:Choice>
  </mc:AlternateContent>
  <bookViews>
    <workbookView xWindow="0" yWindow="0" windowWidth="20490" windowHeight="7770" tabRatio="726"/>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c r="BY43" i="7"/>
  <c r="BE43" i="7"/>
  <c r="AM43" i="7"/>
  <c r="U43" i="7"/>
  <c r="E43" i="7"/>
  <c r="C43" i="7"/>
  <c r="DG42" i="7"/>
  <c r="CQ42" i="7"/>
  <c r="CO42" i="7" s="1"/>
  <c r="BY42" i="7"/>
  <c r="BE42" i="7"/>
  <c r="AM42" i="7"/>
  <c r="U42" i="7"/>
  <c r="E42" i="7"/>
  <c r="C42" i="7"/>
  <c r="DG41" i="7"/>
  <c r="CQ41" i="7"/>
  <c r="CO41" i="7" s="1"/>
  <c r="BY41" i="7"/>
  <c r="BE41" i="7"/>
  <c r="AM41" i="7"/>
  <c r="U41" i="7"/>
  <c r="E41" i="7"/>
  <c r="C41" i="7"/>
  <c r="DG40" i="7"/>
  <c r="CQ40" i="7"/>
  <c r="CO40" i="7" s="1"/>
  <c r="BY40" i="7"/>
  <c r="BE40" i="7"/>
  <c r="AM40" i="7"/>
  <c r="U40" i="7"/>
  <c r="E40" i="7"/>
  <c r="C40" i="7"/>
  <c r="DG39" i="7"/>
  <c r="CQ39" i="7"/>
  <c r="CO39" i="7" s="1"/>
  <c r="BY39" i="7"/>
  <c r="BE39" i="7"/>
  <c r="AM39" i="7"/>
  <c r="U39" i="7"/>
  <c r="E39" i="7"/>
  <c r="C39" i="7"/>
  <c r="DG38" i="7"/>
  <c r="CQ38" i="7"/>
  <c r="CO38" i="7" s="1"/>
  <c r="BY38" i="7"/>
  <c r="BE38" i="7"/>
  <c r="AM38" i="7"/>
  <c r="U38" i="7"/>
  <c r="E38" i="7"/>
  <c r="C38" i="7"/>
  <c r="DG37" i="7"/>
  <c r="CQ37" i="7"/>
  <c r="CO37" i="7" s="1"/>
  <c r="BY37" i="7"/>
  <c r="BE37" i="7"/>
  <c r="AM37" i="7"/>
  <c r="U37" i="7"/>
  <c r="E37" i="7"/>
  <c r="C37" i="7"/>
  <c r="DG36" i="7"/>
  <c r="CQ36" i="7"/>
  <c r="CO36" i="7" s="1"/>
  <c r="BY36" i="7"/>
  <c r="BE36" i="7"/>
  <c r="AM36" i="7"/>
  <c r="W36" i="7"/>
  <c r="E36" i="7"/>
  <c r="C36" i="7" s="1"/>
  <c r="DG35" i="7"/>
  <c r="CQ35" i="7"/>
  <c r="BY35" i="7"/>
  <c r="BE35" i="7"/>
  <c r="AM35" i="7"/>
  <c r="W35" i="7"/>
  <c r="E35" i="7"/>
  <c r="C35" i="7"/>
  <c r="DG34" i="7"/>
  <c r="CQ34" i="7"/>
  <c r="BY34" i="7"/>
  <c r="BE34" i="7"/>
  <c r="AO34" i="7"/>
  <c r="W34" i="7"/>
  <c r="E34" i="7"/>
  <c r="C34" i="7"/>
  <c r="AM34" i="7" l="1"/>
  <c r="U36" i="7"/>
  <c r="U34" i="7"/>
  <c r="U35" i="7" s="1"/>
  <c r="BW34" i="7" l="1"/>
  <c r="BW35" i="7" s="1"/>
  <c r="BW36" i="7" s="1"/>
  <c r="BW37" i="7" s="1"/>
  <c r="BW38" i="7" s="1"/>
  <c r="BW39" i="7" s="1"/>
  <c r="BW40" i="7" s="1"/>
  <c r="BW41" i="7" s="1"/>
  <c r="BW42" i="7" s="1"/>
  <c r="BW43" i="7" s="1"/>
  <c r="CO34" i="7"/>
  <c r="CO35" i="7" s="1"/>
</calcChain>
</file>

<file path=xl/sharedStrings.xml><?xml version="1.0" encoding="utf-8"?>
<sst xmlns="http://schemas.openxmlformats.org/spreadsheetml/2006/main" count="1034" uniqueCount="583">
  <si>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</si>
  <si>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</si>
  <si>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</si>
  <si>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</si>
  <si>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H27</t>
  </si>
  <si>
    <t>H28</t>
  </si>
  <si>
    <t>H29</t>
  </si>
  <si>
    <t>H30</t>
  </si>
  <si>
    <t>R01</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</si>
  <si>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</si>
  <si>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</si>
  <si>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</si>
  <si>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</si>
  <si>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</si>
  <si>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</si>
  <si>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</si>
  <si>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</si>
  <si>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将来負担比率は、類似団体と比べて高く、有形固定資産減価償却率は、類似団体と同水準となっている。
将来負担比率については、H28年度及びH29年度に実施した新庁舎建設事業における地方債借入の影響により高くなっている。
減価償却率が大きくなっている要因は、道路の老朽化であり、他の資産よりも減価償却率が高くなっている。
今後については、市債の抑制に努めるとともに、計画的な施設更新に努めていく。</t>
    <rPh sb="0" eb="4">
      <t>ショウライフタン</t>
    </rPh>
    <rPh sb="4" eb="6">
      <t>ヒリツ</t>
    </rPh>
    <rPh sb="8" eb="12">
      <t>ルイジダンタイ</t>
    </rPh>
    <rPh sb="13" eb="14">
      <t>クラ</t>
    </rPh>
    <rPh sb="16" eb="17">
      <t>タカ</t>
    </rPh>
    <rPh sb="19" eb="25">
      <t>ユウケイコテイシサン</t>
    </rPh>
    <rPh sb="25" eb="30">
      <t>ゲンカショウキャクリツ</t>
    </rPh>
    <rPh sb="32" eb="36">
      <t>ルイジダンタイ</t>
    </rPh>
    <rPh sb="48" eb="54">
      <t>ショウライフタンヒリツ</t>
    </rPh>
    <rPh sb="108" eb="113">
      <t>ゲンカショウキャクリツ</t>
    </rPh>
    <rPh sb="114" eb="115">
      <t>オオ</t>
    </rPh>
    <rPh sb="122" eb="124">
      <t>ヨウイン</t>
    </rPh>
    <rPh sb="126" eb="128">
      <t>ドウロ</t>
    </rPh>
    <rPh sb="129" eb="132">
      <t>ロウキュウカ</t>
    </rPh>
    <rPh sb="136" eb="137">
      <t>タ</t>
    </rPh>
    <rPh sb="138" eb="140">
      <t>シサン</t>
    </rPh>
    <rPh sb="143" eb="148">
      <t>ゲンカショウキャクリツ</t>
    </rPh>
    <rPh sb="149" eb="150">
      <t>タカ</t>
    </rPh>
    <rPh sb="158" eb="160">
      <t>コンゴ</t>
    </rPh>
    <rPh sb="166" eb="168">
      <t>シサイ</t>
    </rPh>
    <rPh sb="169" eb="171">
      <t>ヨクセイ</t>
    </rPh>
    <rPh sb="172" eb="173">
      <t>ツト</t>
    </rPh>
    <rPh sb="180" eb="183">
      <t>ケイカクテキ</t>
    </rPh>
    <rPh sb="184" eb="186">
      <t>シセツ</t>
    </rPh>
    <rPh sb="186" eb="188">
      <t>コウシン</t>
    </rPh>
    <rPh sb="189" eb="190">
      <t>ツト</t>
    </rPh>
    <phoneticPr fontId="5"/>
  </si>
  <si>
    <t>将来負担比率は、類似団体と比べて高水準となっており、実質公債費比率は、類似団体と同水準となっている。
将来負担比率は、小中学校老朽化対策事業に伴う地方債発行の影響により昨年よりも5.8ポイント増加している。実質公債費比率については、類似団体よりも低水準となっているが、新庁舎建設に係る地方債の償還が始まったことから前年よりも0.5ポイント増加しており、今後についても償還額の増加が見込まれることから、これまで以上に適正化に取り組む必要がある。</t>
    <rPh sb="0" eb="6">
      <t>ショウライフタンヒリツ</t>
    </rPh>
    <rPh sb="8" eb="12">
      <t>ルイジダンタイ</t>
    </rPh>
    <rPh sb="13" eb="14">
      <t>クラ</t>
    </rPh>
    <rPh sb="16" eb="19">
      <t>コウスイジュン</t>
    </rPh>
    <rPh sb="26" eb="28">
      <t>ジッシツ</t>
    </rPh>
    <rPh sb="28" eb="33">
      <t>コウサイヒヒリツ</t>
    </rPh>
    <rPh sb="35" eb="39">
      <t>ルイジダンタイ</t>
    </rPh>
    <rPh sb="51" eb="57">
      <t>ショウライフタンヒリツ</t>
    </rPh>
    <rPh sb="59" eb="63">
      <t>ショウチュウガッコウ</t>
    </rPh>
    <rPh sb="63" eb="68">
      <t>ロウキュウカタイサク</t>
    </rPh>
    <rPh sb="71" eb="72">
      <t>トモナ</t>
    </rPh>
    <rPh sb="73" eb="78">
      <t>チホウサイハッコウ</t>
    </rPh>
    <rPh sb="79" eb="81">
      <t>エイキョウ</t>
    </rPh>
    <rPh sb="84" eb="86">
      <t>サクネン</t>
    </rPh>
    <rPh sb="96" eb="98">
      <t>ゾウカ</t>
    </rPh>
    <rPh sb="103" eb="105">
      <t>ジッシツ</t>
    </rPh>
    <rPh sb="105" eb="110">
      <t>コウサイヒヒリツ</t>
    </rPh>
    <rPh sb="116" eb="120">
      <t>ルイジダンタイ</t>
    </rPh>
    <rPh sb="123" eb="126">
      <t>テイスイジュン</t>
    </rPh>
    <rPh sb="134" eb="137">
      <t>シンチョウシャ</t>
    </rPh>
    <rPh sb="137" eb="139">
      <t>ケンセツ</t>
    </rPh>
    <rPh sb="140" eb="141">
      <t>カカ</t>
    </rPh>
    <rPh sb="142" eb="145">
      <t>チホウサイ</t>
    </rPh>
    <rPh sb="146" eb="148">
      <t>ショウカン</t>
    </rPh>
    <rPh sb="149" eb="150">
      <t>ハジ</t>
    </rPh>
    <rPh sb="157" eb="159">
      <t>ゼンネン</t>
    </rPh>
    <rPh sb="169" eb="171">
      <t>ゾウカ</t>
    </rPh>
    <rPh sb="176" eb="178">
      <t>コンゴ</t>
    </rPh>
    <rPh sb="183" eb="186">
      <t>ショウカンガク</t>
    </rPh>
    <rPh sb="187" eb="189">
      <t>ゾウカ</t>
    </rPh>
    <rPh sb="190" eb="192">
      <t>ミコ</t>
    </rPh>
    <rPh sb="204" eb="206">
      <t>イジョウ</t>
    </rPh>
    <rPh sb="207" eb="210">
      <t>テキセイカ</t>
    </rPh>
    <rPh sb="211" eb="212">
      <t>ト</t>
    </rPh>
    <rPh sb="213" eb="214">
      <t>ク</t>
    </rPh>
    <rPh sb="215" eb="217">
      <t>ヒツヨウ</t>
    </rPh>
    <phoneticPr fontId="5"/>
  </si>
  <si>
    <t>令和元年度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</si>
  <si>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</si>
  <si>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</si>
  <si>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</si>
  <si>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</si>
  <si>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Ⅱ－３</t>
    <phoneticPr fontId="5"/>
  </si>
  <si>
    <t>指定団体等の指定状況</t>
    <phoneticPr fontId="5"/>
  </si>
  <si>
    <t>区分</t>
    <rPh sb="0" eb="2">
      <t>クブン</t>
    </rPh>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</si>
  <si>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</si>
  <si>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</si>
  <si>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</si>
  <si>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</si>
  <si>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</si>
  <si>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</si>
  <si>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</si>
  <si>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</si>
  <si>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</si>
  <si>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</si>
  <si>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</si>
  <si>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桶川市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</si>
  <si>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</si>
  <si>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</si>
  <si>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</si>
  <si>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</si>
  <si>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1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</si>
  <si>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</si>
  <si>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</si>
  <si>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</si>
  <si>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</si>
  <si>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</si>
  <si>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</si>
  <si>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4"/>
  </si>
  <si>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</si>
  <si>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</si>
  <si>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</si>
  <si>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</si>
  <si>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</si>
  <si>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</si>
  <si>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4"/>
  </si>
  <si>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</si>
  <si>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</si>
  <si>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</si>
  <si>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</si>
  <si>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</si>
  <si>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</si>
  <si>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</si>
  <si>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</si>
  <si>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</si>
  <si>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t>
    <phoneticPr fontId="5"/>
  </si>
  <si>
    <t>繰上償還金</t>
    <phoneticPr fontId="1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</si>
  <si>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</si>
  <si>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</si>
  <si>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</si>
  <si>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</si>
  <si>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</si>
  <si>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</si>
  <si>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</si>
  <si>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</si>
  <si>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</si>
  <si>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</si>
  <si>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</si>
  <si>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</si>
  <si>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</si>
  <si>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</si>
  <si>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4"/>
  </si>
  <si>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</si>
  <si>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</si>
  <si>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</si>
  <si>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</si>
  <si>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</si>
  <si>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</si>
  <si>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</si>
  <si>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</si>
  <si>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4"/>
  </si>
  <si>
    <t>うち日本人(％)</t>
    <phoneticPr fontId="5"/>
  </si>
  <si>
    <t>-0.2</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</si>
  <si>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</si>
  <si>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</si>
  <si>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</si>
  <si>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</si>
  <si>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</si>
  <si>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</si>
  <si>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</si>
  <si>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</si>
  <si>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</si>
  <si>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</si>
  <si>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</si>
  <si>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</si>
  <si>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</si>
  <si>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</si>
  <si>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</si>
  <si>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</si>
  <si>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</si>
  <si>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</si>
  <si>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</si>
  <si>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</si>
  <si>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</si>
  <si>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</si>
  <si>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</si>
  <si>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</si>
  <si>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</si>
  <si>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</si>
  <si>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</si>
  <si>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</si>
  <si>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</si>
  <si>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</si>
  <si>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</si>
  <si>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</si>
  <si>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</si>
  <si>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</si>
  <si>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</si>
  <si>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</si>
  <si>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</si>
  <si>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</si>
  <si>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</si>
  <si>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</si>
  <si>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</si>
  <si>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</si>
  <si>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</si>
  <si>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</si>
  <si>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</si>
  <si>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</si>
  <si>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</si>
  <si>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</si>
  <si>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</si>
  <si>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</si>
  <si>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</si>
  <si>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</si>
  <si>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</si>
  <si>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</si>
  <si>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</si>
  <si>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</si>
  <si>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</si>
  <si>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</si>
  <si>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令和元年度</t>
    <phoneticPr fontId="14"/>
  </si>
  <si>
    <t>埼玉県桶川市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</si>
  <si>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</si>
  <si>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</si>
  <si>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</si>
  <si>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</si>
  <si>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</si>
  <si>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</si>
  <si>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</si>
  <si>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</si>
  <si>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</si>
  <si>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</si>
  <si>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</si>
  <si>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</si>
  <si>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</si>
  <si>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</si>
  <si>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</si>
  <si>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</si>
  <si>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</si>
  <si>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</si>
  <si>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</si>
  <si>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</si>
  <si>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</si>
  <si>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</si>
  <si>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</si>
  <si>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</si>
  <si>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</si>
  <si>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</si>
  <si>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</si>
  <si>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</si>
  <si>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</si>
  <si>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</si>
  <si>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</si>
  <si>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</si>
  <si>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</si>
  <si>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</si>
  <si>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</si>
  <si>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</si>
  <si>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</si>
  <si>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</si>
  <si>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</si>
  <si>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</si>
  <si>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</si>
  <si>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</si>
  <si>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</si>
  <si>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</si>
  <si>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</si>
  <si>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</si>
  <si>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</si>
  <si>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</si>
  <si>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</si>
  <si>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</si>
  <si>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
  </si>
  <si>
    <t>　　特別土地保有税</t>
    <phoneticPr fontId="5"/>
  </si>
  <si>
    <t>-</t>
    <phoneticPr fontId="5"/>
  </si>
  <si>
    <t>公債費</t>
  </si>
  <si>
    <t>　個人住民税減収補塡特例交付金</t>
    <phoneticPr fontId="5"/>
  </si>
  <si>
    <t>　法定外普通税</t>
    <phoneticPr fontId="5"/>
  </si>
  <si>
    <t>諸支出金</t>
    <rPh sb="3" eb="4">
      <t>キン</t>
    </rPh>
    <phoneticPr fontId="14"/>
  </si>
  <si>
    <t>　自動車税減収補塡特例交付金</t>
    <rPh sb="7" eb="9">
      <t>ホテン</t>
    </rPh>
    <rPh sb="13" eb="14">
      <t>キン</t>
    </rPh>
    <phoneticPr fontId="18"/>
  </si>
  <si>
    <t>目的税</t>
  </si>
  <si>
    <t>前年度繰上充用金</t>
    <phoneticPr fontId="5"/>
  </si>
  <si>
    <t>　軽自動車税減収補塡特例交付金</t>
    <rPh sb="8" eb="10">
      <t>ホテン</t>
    </rPh>
    <phoneticPr fontId="18"/>
  </si>
  <si>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</si>
  <si>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</si>
  <si>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</si>
  <si>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</si>
  <si>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</si>
  <si>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</si>
  <si>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</si>
  <si>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</si>
  <si>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</si>
  <si>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</si>
  <si>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</si>
  <si>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</si>
  <si>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</si>
  <si>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</si>
  <si>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</si>
  <si>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</si>
  <si>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</si>
  <si>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</si>
  <si>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</si>
  <si>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</si>
  <si>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</si>
  <si>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</si>
  <si>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</si>
  <si>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</si>
  <si>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</si>
  <si>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</si>
  <si>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</si>
  <si>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</si>
  <si>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</si>
  <si>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</si>
  <si>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</si>
  <si>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</si>
  <si>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</si>
  <si>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</si>
  <si>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</si>
  <si>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</si>
  <si>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</si>
  <si>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</si>
  <si>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</si>
  <si>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</si>
  <si>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</si>
  <si>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</si>
  <si>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</si>
  <si>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</si>
  <si>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</si>
  <si>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</si>
  <si>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</si>
  <si>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</si>
  <si>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</si>
  <si>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</si>
  <si>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</si>
  <si>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</si>
  <si>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</si>
  <si>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</si>
  <si>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</si>
  <si>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</si>
  <si>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</si>
  <si>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</si>
  <si>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</si>
  <si>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</si>
  <si>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</si>
  <si>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</si>
  <si>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</si>
  <si>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</si>
  <si>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</si>
  <si>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</si>
  <si>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</si>
  <si>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</si>
  <si>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</si>
  <si>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</si>
  <si>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</si>
  <si>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</si>
  <si>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</si>
  <si>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</si>
  <si>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</si>
  <si>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</si>
  <si>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</si>
  <si>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</si>
  <si>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</si>
  <si>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</si>
  <si>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</si>
  <si>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</si>
  <si>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</si>
  <si>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</si>
  <si>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</si>
  <si>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</si>
  <si>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</si>
  <si>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</si>
  <si>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</si>
  <si>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</si>
  <si>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</si>
  <si>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</si>
  <si>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</si>
  <si>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埼玉県桶川市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</si>
  <si>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</si>
  <si>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</si>
  <si>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</si>
  <si>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</si>
  <si>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</si>
  <si>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</si>
  <si>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</si>
  <si>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</si>
  <si>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</si>
  <si>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</si>
  <si>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</si>
  <si>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</si>
  <si>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</si>
  <si>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</si>
  <si>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</si>
  <si>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</si>
  <si>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</si>
  <si>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</si>
  <si>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</si>
  <si>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</si>
  <si>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桶川市施設管理公社</t>
    <rPh sb="0" eb="3">
      <t>オケガワシ</t>
    </rPh>
    <rPh sb="3" eb="5">
      <t>シセツ</t>
    </rPh>
    <rPh sb="5" eb="7">
      <t>カンリ</t>
    </rPh>
    <rPh sb="7" eb="9">
      <t>コウシャ</t>
    </rPh>
    <phoneticPr fontId="2"/>
  </si>
  <si>
    <t>‐</t>
    <phoneticPr fontId="2"/>
  </si>
  <si>
    <t>‐</t>
    <phoneticPr fontId="2"/>
  </si>
  <si>
    <t>桶川市土地開発公社</t>
    <rPh sb="0" eb="3">
      <t>オケガワシ</t>
    </rPh>
    <rPh sb="3" eb="5">
      <t>トチ</t>
    </rPh>
    <rPh sb="5" eb="7">
      <t>カイハツ</t>
    </rPh>
    <rPh sb="7" eb="9">
      <t>コウシャ</t>
    </rPh>
    <phoneticPr fontId="2"/>
  </si>
  <si>
    <t>‐</t>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</si>
  <si>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</si>
  <si>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</si>
  <si>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</si>
  <si>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</si>
  <si>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</si>
  <si>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</si>
  <si>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</si>
  <si>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</si>
  <si>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</si>
  <si>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</si>
  <si>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</si>
  <si>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</si>
  <si>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</si>
  <si>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</si>
  <si>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</si>
  <si>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</si>
  <si>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</si>
  <si>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t>
    <phoneticPr fontId="2"/>
  </si>
  <si>
    <t>後期高齢者医療特別会計</t>
    <phoneticPr fontId="5"/>
  </si>
  <si>
    <t>‐</t>
    <phoneticPr fontId="2"/>
  </si>
  <si>
    <t>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</si>
  <si>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</si>
  <si>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</si>
  <si>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</si>
  <si>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</si>
  <si>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</si>
  <si>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総費用
（歳出）</t>
    <phoneticPr fontId="5"/>
  </si>
  <si>
    <t>他会計等
からの
繰入金</t>
    <phoneticPr fontId="5"/>
  </si>
  <si>
    <t>企業債
（地方債）
現在高</t>
    <phoneticPr fontId="5"/>
  </si>
  <si>
    <t>左のうち
一般会計等
負担見込額</t>
    <phoneticPr fontId="5"/>
  </si>
  <si>
    <t>埼玉県後期高齢者医療広域連合</t>
    <rPh sb="0" eb="3">
      <t>サイタマケン</t>
    </rPh>
    <rPh sb="3" eb="5">
      <t>コウキ</t>
    </rPh>
    <rPh sb="5" eb="8">
      <t>コウレイシャ</t>
    </rPh>
    <rPh sb="8" eb="10">
      <t>イリョウ</t>
    </rPh>
    <rPh sb="10" eb="12">
      <t>コウイキ</t>
    </rPh>
    <rPh sb="12" eb="14">
      <t>レンゴウ</t>
    </rPh>
    <phoneticPr fontId="2"/>
  </si>
  <si>
    <t>一般会計</t>
    <rPh sb="0" eb="2">
      <t>イッパン</t>
    </rPh>
    <rPh sb="2" eb="4">
      <t>カイケイ</t>
    </rPh>
    <phoneticPr fontId="2"/>
  </si>
  <si>
    <t>特別会計</t>
    <rPh sb="0" eb="2">
      <t>トクベツ</t>
    </rPh>
    <rPh sb="2" eb="4">
      <t>カイケイ</t>
    </rPh>
    <phoneticPr fontId="2"/>
  </si>
  <si>
    <t>埼玉県市町村総合事務組合</t>
    <rPh sb="0" eb="3">
      <t>サイタマケン</t>
    </rPh>
    <rPh sb="3" eb="6">
      <t>シチョウソン</t>
    </rPh>
    <rPh sb="6" eb="8">
      <t>ソウゴウ</t>
    </rPh>
    <rPh sb="8" eb="10">
      <t>ジム</t>
    </rPh>
    <rPh sb="10" eb="12">
      <t>クミアイ</t>
    </rPh>
    <phoneticPr fontId="2"/>
  </si>
  <si>
    <t>‐</t>
    <phoneticPr fontId="2"/>
  </si>
  <si>
    <t>交通災害特別会計</t>
    <rPh sb="0" eb="2">
      <t>コウツウ</t>
    </rPh>
    <rPh sb="2" eb="4">
      <t>サイガイ</t>
    </rPh>
    <rPh sb="4" eb="6">
      <t>トクベツ</t>
    </rPh>
    <rPh sb="6" eb="8">
      <t>カイケイ</t>
    </rPh>
    <phoneticPr fontId="2"/>
  </si>
  <si>
    <t>彩の国さいたま人づくり広域連合</t>
    <rPh sb="0" eb="1">
      <t>サイ</t>
    </rPh>
    <rPh sb="2" eb="3">
      <t>クニ</t>
    </rPh>
    <rPh sb="7" eb="8">
      <t>ヒト</t>
    </rPh>
    <rPh sb="11" eb="13">
      <t>コウイキ</t>
    </rPh>
    <rPh sb="13" eb="15">
      <t>レンゴウ</t>
    </rPh>
    <phoneticPr fontId="2"/>
  </si>
  <si>
    <t>上尾、桶川、伊奈衛生組合</t>
    <rPh sb="0" eb="2">
      <t>アゲオ</t>
    </rPh>
    <rPh sb="3" eb="5">
      <t>オケガワ</t>
    </rPh>
    <rPh sb="6" eb="8">
      <t>イナ</t>
    </rPh>
    <rPh sb="8" eb="10">
      <t>エイセイ</t>
    </rPh>
    <rPh sb="10" eb="12">
      <t>クミアイ</t>
    </rPh>
    <phoneticPr fontId="2"/>
  </si>
  <si>
    <t>埼玉中部資源循環組合</t>
    <rPh sb="0" eb="2">
      <t>サイタマ</t>
    </rPh>
    <rPh sb="2" eb="4">
      <t>チュウブ</t>
    </rPh>
    <rPh sb="4" eb="6">
      <t>シゲン</t>
    </rPh>
    <rPh sb="6" eb="8">
      <t>ジュンカン</t>
    </rPh>
    <rPh sb="8" eb="10">
      <t>クミアイ</t>
    </rPh>
    <phoneticPr fontId="2"/>
  </si>
  <si>
    <t>桶川北本水道企業団</t>
    <rPh sb="0" eb="2">
      <t>オケガワ</t>
    </rPh>
    <rPh sb="2" eb="4">
      <t>キタモト</t>
    </rPh>
    <rPh sb="4" eb="6">
      <t>スイドウ</t>
    </rPh>
    <rPh sb="6" eb="8">
      <t>キギョウ</t>
    </rPh>
    <rPh sb="8" eb="9">
      <t>ダン</t>
    </rPh>
    <phoneticPr fontId="2"/>
  </si>
  <si>
    <t>水道事業会計</t>
    <rPh sb="0" eb="2">
      <t>スイドウ</t>
    </rPh>
    <rPh sb="2" eb="4">
      <t>ジギョウ</t>
    </rPh>
    <rPh sb="4" eb="6">
      <t>カイケイ</t>
    </rPh>
    <phoneticPr fontId="2"/>
  </si>
  <si>
    <t>埼玉県央広域事務組合</t>
    <rPh sb="0" eb="2">
      <t>サイタマ</t>
    </rPh>
    <rPh sb="2" eb="4">
      <t>ケンオウ</t>
    </rPh>
    <rPh sb="4" eb="6">
      <t>コウイキ</t>
    </rPh>
    <rPh sb="6" eb="8">
      <t>ジム</t>
    </rPh>
    <rPh sb="8" eb="10">
      <t>クミアイ</t>
    </rPh>
    <phoneticPr fontId="2"/>
  </si>
  <si>
    <t>斎場特別会計</t>
    <rPh sb="0" eb="2">
      <t>サイジョウ</t>
    </rPh>
    <rPh sb="2" eb="4">
      <t>トクベツ</t>
    </rPh>
    <rPh sb="4" eb="6">
      <t>カイケイ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</si>
  <si>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</si>
  <si>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</si>
  <si>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</si>
  <si>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</si>
  <si>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</si>
  <si>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</si>
  <si>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</si>
  <si>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</si>
  <si>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</si>
  <si>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平成29年度</t>
    <rPh sb="0" eb="2">
      <t>ヘイセイ</t>
    </rPh>
    <rPh sb="4" eb="6">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</si>
  <si>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</si>
  <si>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</si>
  <si>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</si>
  <si>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</si>
  <si>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</si>
  <si>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</si>
  <si>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</si>
  <si>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</si>
  <si>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</si>
  <si>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</si>
  <si>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</si>
  <si>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</si>
  <si>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</si>
  <si>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</si>
  <si>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</si>
  <si>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</si>
  <si>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</si>
  <si>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</si>
  <si>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</si>
  <si>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</si>
  <si>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</si>
  <si>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</si>
  <si>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</si>
  <si>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</si>
  <si>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</si>
  <si>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</si>
  <si>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</si>
  <si>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</si>
  <si>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</si>
  <si>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</si>
  <si>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</si>
  <si>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</si>
  <si>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</si>
  <si>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</si>
  <si>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</si>
  <si>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</si>
  <si>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</si>
  <si>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</si>
  <si>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</si>
  <si>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</si>
  <si>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</si>
  <si>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</si>
  <si>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</si>
  <si>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</si>
  <si>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</si>
  <si>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</si>
  <si>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</si>
  <si>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</si>
  <si>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</si>
  <si>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</si>
  <si>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</si>
  <si>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</si>
  <si>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令和元年度</t>
    <rPh sb="0" eb="3">
      <t>レイワガン</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</si>
  <si>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</si>
  <si>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</si>
  <si>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</si>
  <si>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</si>
  <si>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</si>
  <si>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</si>
  <si>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</si>
  <si>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</si>
  <si>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</si>
  <si>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</si>
  <si>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</si>
  <si>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</si>
  <si>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</si>
  <si>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</si>
  <si>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</si>
  <si>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</si>
  <si>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</si>
  <si>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</si>
  <si>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</si>
  <si>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</si>
  <si>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</si>
  <si>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</si>
  <si>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</si>
  <si>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</si>
  <si>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</si>
  <si>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</si>
  <si>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</si>
  <si>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</si>
  <si>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</si>
  <si>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</si>
  <si>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</si>
  <si>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</si>
  <si>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</si>
  <si>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</si>
  <si>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</si>
  <si>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</si>
  <si>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</si>
  <si>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</si>
  <si>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</si>
  <si>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</si>
  <si>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</si>
  <si>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</si>
  <si>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</si>
  <si>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</si>
  <si>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</si>
  <si>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</si>
  <si>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</si>
  <si>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</si>
  <si>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</si>
  <si>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</si>
  <si>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</si>
  <si>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</si>
  <si>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</si>
  <si>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</si>
  <si>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</si>
  <si>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</si>
  <si>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</si>
  <si>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</si>
  <si>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</si>
  <si>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</si>
  <si>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</si>
  <si>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</si>
  <si>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</si>
  <si>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</si>
  <si>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</si>
  <si>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</si>
  <si>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</si>
  <si>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</si>
  <si>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</si>
  <si>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 xml:space="preserve"> </t>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</si>
  <si>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</si>
  <si>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</si>
  <si>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</si>
  <si>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</si>
  <si>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</si>
  <si>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3.74</t>
  </si>
  <si>
    <t>▲ 5.31</t>
  </si>
  <si>
    <t>▲ 1.63</t>
  </si>
  <si>
    <t>▲ 2.28</t>
  </si>
  <si>
    <t>▲ 5.33</t>
  </si>
  <si>
    <t>標準財政規模比（％）</t>
    <phoneticPr fontId="5"/>
  </si>
  <si>
    <t>会計</t>
    <rPh sb="0" eb="2">
      <t>カイケイ</t>
    </rPh>
    <phoneticPr fontId="5"/>
  </si>
  <si>
    <t>一般会計</t>
  </si>
  <si>
    <t>国民健康保険特別会計</t>
  </si>
  <si>
    <t>介護保険特別会計</t>
  </si>
  <si>
    <t>後期高齢者医療特別会計</t>
  </si>
  <si>
    <t>公共下水道事業会計</t>
  </si>
  <si>
    <t>その他会計（赤字）</t>
  </si>
  <si>
    <t>その他会計（黒字）</t>
  </si>
  <si>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</si>
  <si>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</si>
  <si>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</si>
  <si>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</si>
  <si>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</si>
  <si>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</si>
  <si>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</si>
  <si>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</si>
  <si>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</si>
  <si>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</si>
  <si>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</si>
  <si>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</si>
  <si>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</si>
  <si>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</si>
  <si>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</si>
  <si>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</si>
  <si>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</si>
  <si>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</si>
  <si>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H26末</t>
    <phoneticPr fontId="5"/>
  </si>
  <si>
    <t>H27末</t>
    <phoneticPr fontId="5"/>
  </si>
  <si>
    <t>H28末</t>
    <phoneticPr fontId="5"/>
  </si>
  <si>
    <t>H29末</t>
    <phoneticPr fontId="5"/>
  </si>
  <si>
    <t>H30末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</si>
  <si>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</si>
  <si>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</si>
  <si>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</si>
  <si>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</si>
  <si>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</si>
  <si>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</si>
  <si>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</si>
  <si>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</si>
  <si>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</si>
  <si>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</si>
  <si>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</si>
  <si>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</si>
  <si>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</si>
  <si>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</si>
  <si>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</si>
  <si>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</si>
  <si>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</si>
  <si>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</si>
  <si>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</si>
  <si>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</si>
  <si>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</si>
  <si>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</si>
  <si>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</si>
  <si>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</si>
  <si>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(公共施設等総合管理基金(R01年度末現在))</t>
    <rPh sb="1" eb="3">
      <t>コウキョウ</t>
    </rPh>
    <rPh sb="3" eb="5">
      <t>シセツ</t>
    </rPh>
    <rPh sb="5" eb="6">
      <t>トウ</t>
    </rPh>
    <rPh sb="6" eb="8">
      <t>ソウゴウ</t>
    </rPh>
    <rPh sb="8" eb="10">
      <t>カンリ</t>
    </rPh>
    <rPh sb="10" eb="12">
      <t>キキン</t>
    </rPh>
    <phoneticPr fontId="5"/>
  </si>
  <si>
    <t>(みどりの基金(R01年度末現在))</t>
    <rPh sb="5" eb="7">
      <t>キキン</t>
    </rPh>
    <phoneticPr fontId="5"/>
  </si>
  <si>
    <t>(子ども・子育て応援基金(R01年度末現在))</t>
    <rPh sb="1" eb="2">
      <t>コ</t>
    </rPh>
    <rPh sb="5" eb="7">
      <t>コソダ</t>
    </rPh>
    <rPh sb="8" eb="10">
      <t>オウエン</t>
    </rPh>
    <rPh sb="10" eb="12">
      <t>キキン</t>
    </rPh>
    <phoneticPr fontId="5"/>
  </si>
  <si>
    <t>(森林環境譲与税基金(R01年度末現在))</t>
    <rPh sb="1" eb="3">
      <t>シンリン</t>
    </rPh>
    <rPh sb="3" eb="5">
      <t>カンキョウ</t>
    </rPh>
    <rPh sb="5" eb="7">
      <t>ジョウヨ</t>
    </rPh>
    <rPh sb="7" eb="8">
      <t>ゼイ</t>
    </rPh>
    <rPh sb="8" eb="10">
      <t>キキン</t>
    </rPh>
    <phoneticPr fontId="5"/>
  </si>
  <si>
    <t>(文化振興基金(R01年度末現在))</t>
    <rPh sb="1" eb="3">
      <t>ブンカ</t>
    </rPh>
    <rPh sb="3" eb="5">
      <t>シンコウ</t>
    </rPh>
    <rPh sb="5" eb="7">
      <t>キキン</t>
    </rPh>
    <phoneticPr fontId="5"/>
  </si>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</sst>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89">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6" fontId="9" fillId="0" borderId="18" xfId="7" applyNumberFormat="1" applyFont="1" applyFill="1" applyBorder="1" applyAlignment="1">
      <alignment horizontal="right" vertical="center" shrinkToFit="1"/>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0" fontId="13" fillId="0" borderId="32" xfId="9" applyFont="1" applyFill="1" applyBorder="1" applyAlignment="1">
      <alignment vertical="center"/>
    </xf>
    <xf numFmtId="186" fontId="9" fillId="0" borderId="18" xfId="7" applyNumberFormat="1" applyFont="1" applyFill="1" applyBorder="1" applyAlignment="1">
      <alignment vertical="center" shrinkToFit="1"/>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0" fontId="9" fillId="0" borderId="27" xfId="7" applyFont="1" applyFill="1" applyBorder="1" applyAlignment="1">
      <alignment horizontal="left" vertical="center"/>
    </xf>
    <xf numFmtId="0" fontId="13" fillId="0" borderId="42" xfId="9" applyFont="1" applyFill="1" applyBorder="1" applyAlignment="1">
      <alignment horizontal="center" vertical="center"/>
    </xf>
    <xf numFmtId="0" fontId="9" fillId="0" borderId="27" xfId="7" applyFont="1" applyFill="1" applyBorder="1" applyAlignment="1">
      <alignment horizontal="center" vertical="center"/>
    </xf>
    <xf numFmtId="0" fontId="9" fillId="0" borderId="45" xfId="7" applyFont="1" applyFill="1" applyBorder="1" applyAlignment="1">
      <alignment horizontal="center" vertical="center"/>
    </xf>
    <xf numFmtId="0" fontId="15" fillId="0" borderId="46" xfId="7" applyFont="1" applyFill="1" applyBorder="1" applyAlignment="1">
      <alignment vertical="center" wrapText="1"/>
    </xf>
    <xf numFmtId="0" fontId="15" fillId="0" borderId="47" xfId="7" applyFont="1" applyFill="1" applyBorder="1" applyAlignment="1">
      <alignment vertical="center" wrapText="1"/>
    </xf>
    <xf numFmtId="183" fontId="9" fillId="0" borderId="45" xfId="7" applyNumberFormat="1" applyFont="1" applyFill="1" applyBorder="1" applyAlignment="1">
      <alignment vertical="center"/>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0" fontId="9" fillId="0" borderId="27" xfId="7" applyFont="1" applyFill="1" applyBorder="1">
      <alignment vertical="center"/>
    </xf>
    <xf numFmtId="0" fontId="9" fillId="0" borderId="0" xfId="7" applyFont="1" applyFill="1" applyBorder="1">
      <alignment vertical="center"/>
    </xf>
    <xf numFmtId="0" fontId="9" fillId="0" borderId="28" xfId="7" applyFont="1" applyFill="1" applyBorder="1">
      <alignment vertical="center"/>
    </xf>
    <xf numFmtId="49" fontId="9" fillId="0" borderId="27"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8" xfId="7" applyFont="1" applyFill="1" applyBorder="1" applyAlignment="1">
      <alignment horizontal="center" vertical="center"/>
    </xf>
    <xf numFmtId="0" fontId="9" fillId="0" borderId="45" xfId="7" applyFont="1" applyFill="1" applyBorder="1">
      <alignment vertical="center"/>
    </xf>
    <xf numFmtId="0" fontId="9" fillId="0" borderId="46" xfId="7" applyFont="1" applyFill="1" applyBorder="1">
      <alignment vertical="center"/>
    </xf>
    <xf numFmtId="0" fontId="9" fillId="0" borderId="47"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Fill="1">
      <alignment vertical="center"/>
    </xf>
    <xf numFmtId="0" fontId="9" fillId="0" borderId="0" xfId="11" applyFont="1" applyBorder="1" applyAlignment="1">
      <alignment horizontal="center" vertical="center"/>
    </xf>
    <xf numFmtId="0" fontId="13" fillId="0" borderId="0" xfId="11" applyFont="1" applyBorder="1">
      <alignment vertical="center"/>
    </xf>
    <xf numFmtId="0" fontId="13" fillId="0" borderId="0" xfId="11" applyFo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6"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1" xfId="12" applyFont="1" applyBorder="1" applyAlignment="1" applyProtection="1">
      <alignment horizontal="center" vertical="center" shrinkToFit="1"/>
      <protection locked="0"/>
    </xf>
    <xf numFmtId="0" fontId="4" fillId="0" borderId="81" xfId="12" applyFont="1" applyFill="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95" xfId="12" applyFont="1" applyBorder="1" applyAlignment="1" applyProtection="1">
      <alignment horizontal="center" vertical="center" shrinkToFit="1"/>
      <protection locked="0"/>
    </xf>
    <xf numFmtId="0" fontId="4" fillId="0" borderId="95" xfId="12" applyFont="1" applyFill="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5" borderId="112"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0" xfId="12" applyFont="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29"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6" xfId="12" applyFont="1" applyFill="1" applyBorder="1" applyAlignment="1" applyProtection="1">
      <alignment vertical="center"/>
    </xf>
    <xf numFmtId="0" fontId="4" fillId="2" borderId="46"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8"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8"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7"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1" xfId="2" applyNumberFormat="1" applyFont="1" applyFill="1" applyBorder="1" applyAlignment="1">
      <alignment horizontal="right" vertical="center" shrinkToFit="1"/>
    </xf>
    <xf numFmtId="191"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5" xfId="5" applyNumberFormat="1" applyFont="1" applyFill="1" applyBorder="1" applyAlignment="1">
      <alignment horizontal="right" vertical="center" shrinkToFit="1"/>
    </xf>
    <xf numFmtId="181" fontId="27" fillId="0" borderId="174"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Fill="1" applyBorder="1" applyAlignment="1">
      <alignment horizontal="right" vertical="center" shrinkToFit="1"/>
    </xf>
    <xf numFmtId="181" fontId="27" fillId="0" borderId="179"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81" xfId="5" applyNumberFormat="1" applyFont="1" applyFill="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Fill="1" applyBorder="1" applyAlignment="1">
      <alignment horizontal="center" vertical="center" wrapText="1"/>
    </xf>
    <xf numFmtId="189" fontId="29" fillId="0" borderId="13" xfId="16" applyNumberFormat="1" applyFont="1" applyFill="1" applyBorder="1" applyAlignment="1" applyProtection="1">
      <alignment horizontal="right" vertical="center" shrinkToFit="1"/>
    </xf>
    <xf numFmtId="189" fontId="29" fillId="0" borderId="15" xfId="16" applyNumberFormat="1" applyFont="1" applyFill="1" applyBorder="1" applyAlignment="1" applyProtection="1">
      <alignment horizontal="right" vertical="center" shrinkToFit="1"/>
    </xf>
    <xf numFmtId="189" fontId="29" fillId="0" borderId="17" xfId="16" applyNumberFormat="1" applyFont="1" applyFill="1" applyBorder="1" applyAlignment="1" applyProtection="1">
      <alignment horizontal="right" vertical="center" shrinkToFit="1"/>
    </xf>
    <xf numFmtId="0" fontId="29" fillId="0" borderId="38" xfId="16" applyFont="1" applyFill="1" applyBorder="1" applyAlignment="1">
      <alignment horizontal="center" vertical="center" wrapText="1"/>
    </xf>
    <xf numFmtId="189" fontId="29" fillId="0" borderId="35" xfId="16" applyNumberFormat="1" applyFont="1" applyFill="1" applyBorder="1" applyAlignment="1" applyProtection="1">
      <alignment horizontal="right" vertical="center" shrinkToFi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0" fontId="29" fillId="0" borderId="62" xfId="16" applyFont="1" applyFill="1" applyBorder="1" applyAlignment="1">
      <alignment horizontal="center" vertical="center"/>
    </xf>
    <xf numFmtId="189" fontId="29" fillId="0" borderId="112" xfId="16" applyNumberFormat="1" applyFont="1" applyFill="1" applyBorder="1" applyAlignment="1" applyProtection="1">
      <alignment horizontal="right" vertical="center" shrinkToFit="1"/>
    </xf>
    <xf numFmtId="189" fontId="29" fillId="0" borderId="182" xfId="16" applyNumberFormat="1" applyFont="1" applyFill="1" applyBorder="1" applyAlignment="1" applyProtection="1">
      <alignment horizontal="right" vertical="center" shrinkToFit="1"/>
    </xf>
    <xf numFmtId="189" fontId="29" fillId="0" borderId="63"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Fill="1" applyBorder="1" applyAlignment="1">
      <alignment vertical="center" wrapText="1"/>
    </xf>
    <xf numFmtId="189" fontId="29" fillId="0" borderId="183" xfId="17" applyNumberFormat="1" applyFont="1" applyFill="1" applyBorder="1" applyAlignment="1">
      <alignment horizontal="right" vertical="center" shrinkToFi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0" fontId="29" fillId="0" borderId="34" xfId="17" applyFont="1" applyFill="1" applyBorder="1" applyAlignment="1">
      <alignment vertical="center"/>
    </xf>
    <xf numFmtId="189" fontId="29" fillId="0" borderId="186"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7" xfId="17" applyNumberFormat="1" applyFont="1" applyFill="1" applyBorder="1" applyAlignment="1">
      <alignment horizontal="right" vertical="center" shrinkToFit="1"/>
    </xf>
    <xf numFmtId="0" fontId="29" fillId="0" borderId="38" xfId="17" applyFont="1" applyFill="1" applyBorder="1" applyAlignment="1">
      <alignment vertical="center"/>
    </xf>
    <xf numFmtId="0" fontId="29" fillId="0" borderId="62" xfId="17" applyFont="1" applyFill="1" applyBorder="1" applyAlignment="1">
      <alignment vertical="center"/>
    </xf>
    <xf numFmtId="189" fontId="29" fillId="0" borderId="112" xfId="17" applyNumberFormat="1" applyFont="1" applyFill="1" applyBorder="1" applyAlignment="1">
      <alignment horizontal="right" vertical="center" shrinkToFit="1"/>
    </xf>
    <xf numFmtId="189" fontId="29" fillId="0" borderId="182" xfId="17" applyNumberFormat="1" applyFont="1" applyFill="1" applyBorder="1" applyAlignment="1">
      <alignment horizontal="right" vertical="center" shrinkToFit="1"/>
    </xf>
    <xf numFmtId="189" fontId="29" fillId="0" borderId="63"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3" xfId="18" applyNumberFormat="1" applyFont="1" applyFill="1" applyBorder="1" applyAlignment="1" applyProtection="1">
      <alignment horizontal="right" vertical="center" shrinkToFi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6"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7"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4" xfId="18" applyFont="1" applyFill="1" applyBorder="1" applyAlignment="1">
      <alignment vertical="center"/>
    </xf>
    <xf numFmtId="181" fontId="30" fillId="0" borderId="112" xfId="18" applyNumberFormat="1" applyFont="1" applyFill="1" applyBorder="1" applyAlignment="1" applyProtection="1">
      <alignment horizontal="right" vertical="center" shrinkToFit="1"/>
    </xf>
    <xf numFmtId="181" fontId="30" fillId="0" borderId="182" xfId="18" applyNumberFormat="1" applyFont="1" applyFill="1" applyBorder="1" applyAlignment="1" applyProtection="1">
      <alignment horizontal="right" vertical="center" shrinkToFit="1"/>
    </xf>
    <xf numFmtId="181" fontId="30" fillId="0" borderId="63"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3" xfId="19" applyNumberFormat="1" applyFont="1" applyFill="1" applyBorder="1" applyAlignment="1" applyProtection="1">
      <alignment horizontal="right" vertical="center" shrinkToFi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6"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7"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2" xfId="19" applyFont="1" applyFill="1" applyBorder="1" applyAlignment="1">
      <alignment vertical="center"/>
    </xf>
    <xf numFmtId="0" fontId="30" fillId="0" borderId="10" xfId="19" applyFont="1" applyFill="1" applyBorder="1" applyAlignment="1">
      <alignment vertical="center" wrapText="1"/>
    </xf>
    <xf numFmtId="0" fontId="30" fillId="0" borderId="54" xfId="19" applyFont="1" applyFill="1" applyBorder="1" applyAlignment="1">
      <alignment vertical="center"/>
    </xf>
    <xf numFmtId="181" fontId="30" fillId="0" borderId="112" xfId="19" applyNumberFormat="1" applyFont="1" applyFill="1" applyBorder="1" applyAlignment="1" applyProtection="1">
      <alignment horizontal="right" vertical="center" shrinkToFit="1"/>
    </xf>
    <xf numFmtId="181" fontId="30" fillId="0" borderId="182" xfId="19" applyNumberFormat="1" applyFont="1" applyFill="1" applyBorder="1" applyAlignment="1" applyProtection="1">
      <alignment horizontal="right" vertical="center" shrinkToFit="1"/>
    </xf>
    <xf numFmtId="181" fontId="30" fillId="0" borderId="63"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Fill="1" applyBorder="1" applyAlignment="1">
      <alignment horizontal="center" vertical="center" wrapText="1"/>
    </xf>
    <xf numFmtId="181" fontId="36" fillId="0" borderId="15" xfId="20" applyNumberFormat="1" applyFont="1" applyFill="1" applyBorder="1" applyAlignment="1" applyProtection="1">
      <alignment horizontal="right" vertical="center" shrinkToFit="1"/>
    </xf>
    <xf numFmtId="181" fontId="36" fillId="0" borderId="17" xfId="20" applyNumberFormat="1" applyFont="1" applyFill="1" applyBorder="1" applyAlignment="1" applyProtection="1">
      <alignment horizontal="right" vertical="center" shrinkToFit="1"/>
    </xf>
    <xf numFmtId="0" fontId="36" fillId="0" borderId="38" xfId="16" applyFont="1" applyFill="1" applyBorder="1" applyAlignment="1">
      <alignment horizontal="center" vertical="center" wrapText="1"/>
    </xf>
    <xf numFmtId="181" fontId="36" fillId="0" borderId="36" xfId="20" applyNumberFormat="1" applyFont="1" applyFill="1" applyBorder="1" applyAlignment="1" applyProtection="1">
      <alignment horizontal="right" vertical="center" shrinkToFit="1"/>
    </xf>
    <xf numFmtId="181" fontId="36" fillId="0" borderId="37" xfId="20" applyNumberFormat="1" applyFont="1" applyFill="1" applyBorder="1" applyAlignment="1" applyProtection="1">
      <alignment horizontal="right" vertical="center" shrinkToFit="1"/>
    </xf>
    <xf numFmtId="181" fontId="36" fillId="0" borderId="12" xfId="20" applyNumberFormat="1" applyFont="1" applyFill="1" applyBorder="1" applyAlignment="1" applyProtection="1">
      <alignment horizontal="right" vertical="center" shrinkToFit="1"/>
    </xf>
    <xf numFmtId="181" fontId="36" fillId="0" borderId="187" xfId="20" applyNumberFormat="1" applyFont="1" applyFill="1" applyBorder="1" applyAlignment="1" applyProtection="1">
      <alignment horizontal="right" vertical="center" shrinkToFit="1"/>
    </xf>
    <xf numFmtId="0" fontId="36" fillId="0" borderId="24" xfId="16" applyFont="1" applyFill="1" applyBorder="1" applyAlignment="1">
      <alignment horizontal="center" vertical="center"/>
    </xf>
    <xf numFmtId="181" fontId="36" fillId="0" borderId="12" xfId="20" applyNumberFormat="1" applyFont="1" applyFill="1" applyBorder="1" applyAlignment="1" applyProtection="1">
      <alignment horizontal="right" vertical="center" shrinkToFit="1"/>
      <protection locked="0"/>
    </xf>
    <xf numFmtId="181" fontId="36" fillId="0" borderId="187" xfId="20" applyNumberFormat="1" applyFont="1" applyFill="1" applyBorder="1" applyAlignment="1" applyProtection="1">
      <alignment horizontal="right" vertical="center" shrinkToFit="1"/>
      <protection locked="0"/>
    </xf>
    <xf numFmtId="0" fontId="36" fillId="0" borderId="40" xfId="16" applyFont="1" applyFill="1" applyBorder="1" applyAlignment="1">
      <alignment horizontal="center" vertical="center"/>
    </xf>
    <xf numFmtId="181" fontId="36" fillId="0" borderId="182" xfId="20" applyNumberFormat="1" applyFont="1" applyFill="1" applyBorder="1" applyAlignment="1" applyProtection="1">
      <alignment horizontal="right" vertical="center" shrinkToFit="1"/>
      <protection locked="0"/>
    </xf>
    <xf numFmtId="181" fontId="36" fillId="0" borderId="63" xfId="20" applyNumberFormat="1" applyFont="1" applyFill="1" applyBorder="1" applyAlignment="1" applyProtection="1">
      <alignment horizontal="right" vertical="center" shrinkToFit="1"/>
      <protection locked="0"/>
    </xf>
    <xf numFmtId="0" fontId="36" fillId="0" borderId="21" xfId="16" applyFont="1" applyFill="1" applyBorder="1" applyAlignment="1">
      <alignment horizontal="center" vertical="center"/>
    </xf>
    <xf numFmtId="181" fontId="36" fillId="0" borderId="59" xfId="20" applyNumberFormat="1" applyFont="1" applyFill="1" applyBorder="1" applyAlignment="1" applyProtection="1">
      <alignment horizontal="right" vertical="center" shrinkToFit="1"/>
    </xf>
    <xf numFmtId="181" fontId="36" fillId="0" borderId="61" xfId="20" applyNumberFormat="1" applyFont="1" applyFill="1" applyBorder="1" applyAlignment="1" applyProtection="1">
      <alignment horizontal="right" vertical="center" shrinkToFit="1"/>
    </xf>
    <xf numFmtId="0" fontId="9" fillId="0" borderId="0" xfId="7" applyFont="1" applyFill="1" applyBorder="1" applyAlignment="1" applyProtection="1">
      <alignment horizontal="center" vertical="center" shrinkToFit="1"/>
      <protection hidden="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lignment horizontal="center" vertical="center" shrinkToFit="1"/>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54" xfId="7" applyFont="1" applyFill="1" applyBorder="1" applyAlignment="1">
      <alignment vertical="center"/>
    </xf>
    <xf numFmtId="0" fontId="9" fillId="0" borderId="55" xfId="7" applyFont="1" applyFill="1" applyBorder="1" applyAlignment="1">
      <alignment vertical="center"/>
    </xf>
    <xf numFmtId="0" fontId="9" fillId="0" borderId="56" xfId="7" applyFont="1" applyFill="1" applyBorder="1" applyAlignment="1">
      <alignment vertical="center"/>
    </xf>
    <xf numFmtId="177" fontId="9" fillId="0" borderId="54" xfId="7" applyNumberFormat="1" applyFont="1" applyFill="1" applyBorder="1" applyAlignment="1">
      <alignment horizontal="righ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0" fontId="9" fillId="0" borderId="43" xfId="7" applyFont="1" applyFill="1" applyBorder="1" applyAlignment="1">
      <alignment horizontal="center" vertical="center" shrinkToFit="1"/>
    </xf>
    <xf numFmtId="0" fontId="9" fillId="0" borderId="46" xfId="7" applyFont="1" applyFill="1" applyBorder="1" applyAlignment="1">
      <alignment horizontal="center" vertical="center" shrinkToFit="1"/>
    </xf>
    <xf numFmtId="0" fontId="9" fillId="0" borderId="41" xfId="7" applyFont="1" applyFill="1" applyBorder="1" applyAlignment="1">
      <alignment horizontal="center" vertical="center" shrinkToFit="1"/>
    </xf>
    <xf numFmtId="183" fontId="9" fillId="0" borderId="54"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0" fontId="13" fillId="0" borderId="45" xfId="8" applyFont="1" applyFill="1" applyBorder="1" applyAlignment="1">
      <alignment horizontal="left" vertical="center"/>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183" fontId="9" fillId="0" borderId="27"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8" xfId="7" applyNumberFormat="1" applyFont="1" applyFill="1" applyBorder="1" applyAlignment="1">
      <alignment horizontal="right" vertical="center" shrinkToFit="1"/>
    </xf>
    <xf numFmtId="0" fontId="9" fillId="0" borderId="10"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13" fillId="0" borderId="27"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8" xfId="8" applyFont="1" applyFill="1" applyBorder="1" applyAlignment="1">
      <alignment horizontal="left" vertical="center"/>
    </xf>
    <xf numFmtId="0" fontId="13" fillId="0" borderId="18" xfId="8" applyFont="1" applyFill="1" applyBorder="1" applyAlignment="1">
      <alignment horizontal="center" vertical="center" wrapText="1"/>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7"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45"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18" xfId="8" applyFont="1" applyFill="1" applyBorder="1" applyAlignment="1">
      <alignment horizontal="left"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177" fontId="9" fillId="0" borderId="18" xfId="7" applyNumberFormat="1" applyFont="1" applyFill="1" applyBorder="1" applyAlignment="1">
      <alignment horizontal="right" vertical="center" shrinkToFit="1"/>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0" fontId="15" fillId="0" borderId="0" xfId="7" applyFont="1" applyFill="1" applyBorder="1" applyAlignment="1">
      <alignment horizontal="left" vertical="center" wrapText="1"/>
    </xf>
    <xf numFmtId="0" fontId="15" fillId="0" borderId="28" xfId="7" applyFont="1" applyFill="1" applyBorder="1" applyAlignment="1">
      <alignment horizontal="left" vertical="center" wrapText="1"/>
    </xf>
    <xf numFmtId="177" fontId="9" fillId="0" borderId="27"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8" xfId="7" applyNumberFormat="1" applyFont="1" applyFill="1" applyBorder="1" applyAlignment="1">
      <alignment horizontal="right" vertical="center" shrinkToFit="1"/>
    </xf>
    <xf numFmtId="177" fontId="9" fillId="0" borderId="45"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0" fontId="9" fillId="0" borderId="45" xfId="7" applyFont="1" applyFill="1" applyBorder="1" applyAlignment="1">
      <alignment horizontal="left" vertical="center"/>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27" xfId="7" applyFont="1" applyFill="1" applyBorder="1" applyAlignment="1">
      <alignment horizontal="left" vertical="center"/>
    </xf>
    <xf numFmtId="0" fontId="9" fillId="0" borderId="0" xfId="7" applyFont="1" applyFill="1" applyBorder="1" applyAlignment="1">
      <alignment horizontal="left" vertical="center"/>
    </xf>
    <xf numFmtId="0" fontId="9" fillId="0" borderId="28" xfId="7" applyFont="1" applyFill="1" applyBorder="1" applyAlignment="1">
      <alignment horizontal="left" vertical="center"/>
    </xf>
    <xf numFmtId="0" fontId="16" fillId="0" borderId="9" xfId="7" applyFont="1" applyFill="1" applyBorder="1">
      <alignment vertical="center"/>
    </xf>
    <xf numFmtId="0" fontId="16" fillId="0" borderId="11" xfId="7" applyFont="1" applyFill="1" applyBorder="1">
      <alignment vertical="center"/>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9"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30" xfId="7" applyFont="1" applyFill="1" applyBorder="1" applyAlignment="1">
      <alignment horizontal="center" vertical="center" wrapText="1"/>
    </xf>
    <xf numFmtId="0" fontId="9" fillId="0" borderId="65" xfId="7" applyFont="1" applyFill="1" applyBorder="1" applyAlignment="1">
      <alignment horizontal="center" vertical="center"/>
    </xf>
    <xf numFmtId="0" fontId="9" fillId="0" borderId="50" xfId="7" applyFont="1" applyFill="1" applyBorder="1" applyAlignment="1">
      <alignment horizontal="center" vertical="center"/>
    </xf>
    <xf numFmtId="0" fontId="9" fillId="0" borderId="52" xfId="7" applyFont="1" applyFill="1" applyBorder="1" applyAlignment="1">
      <alignment horizontal="center" vertical="center"/>
    </xf>
    <xf numFmtId="0" fontId="9" fillId="0" borderId="38"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7"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1" xfId="7" applyFont="1" applyFill="1" applyBorder="1" applyAlignment="1">
      <alignment horizontal="center" vertical="center" textRotation="255"/>
    </xf>
    <xf numFmtId="0" fontId="9" fillId="0" borderId="1" xfId="7" applyFont="1" applyFill="1" applyBorder="1" applyAlignment="1">
      <alignment horizontal="center" vertical="center"/>
    </xf>
    <xf numFmtId="0" fontId="15" fillId="0" borderId="3"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48" xfId="7" applyFont="1" applyFill="1" applyBorder="1" applyAlignment="1">
      <alignment horizontal="center" vertical="center"/>
    </xf>
    <xf numFmtId="0" fontId="9" fillId="0" borderId="59" xfId="7" applyFont="1" applyFill="1" applyBorder="1" applyAlignment="1">
      <alignment horizontal="center" vertical="center"/>
    </xf>
    <xf numFmtId="177" fontId="9" fillId="0" borderId="59"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xf>
    <xf numFmtId="183" fontId="9" fillId="0" borderId="47" xfId="7" applyNumberFormat="1" applyFont="1" applyFill="1" applyBorder="1" applyAlignment="1">
      <alignment horizontal="right" vertical="center"/>
    </xf>
    <xf numFmtId="0" fontId="9" fillId="0" borderId="62" xfId="7" applyFont="1" applyFill="1" applyBorder="1" applyAlignment="1">
      <alignment vertical="center"/>
    </xf>
    <xf numFmtId="0" fontId="9" fillId="0" borderId="63" xfId="7" applyFont="1" applyFill="1" applyBorder="1" applyAlignment="1">
      <alignment horizontal="center" vertical="center"/>
    </xf>
    <xf numFmtId="0" fontId="9" fillId="0" borderId="57" xfId="7" applyFont="1" applyFill="1" applyBorder="1" applyAlignment="1">
      <alignment horizontal="center" vertical="center"/>
    </xf>
    <xf numFmtId="0" fontId="9" fillId="0" borderId="64"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46" xfId="7" applyFont="1" applyFill="1" applyBorder="1" applyAlignment="1">
      <alignment horizontal="center" vertical="center"/>
    </xf>
    <xf numFmtId="177" fontId="9" fillId="0" borderId="19" xfId="7" applyNumberFormat="1" applyFont="1" applyFill="1" applyBorder="1" applyAlignment="1">
      <alignment horizontal="right" vertical="center"/>
    </xf>
    <xf numFmtId="177" fontId="9" fillId="0" borderId="20" xfId="7" applyNumberFormat="1" applyFont="1" applyFill="1" applyBorder="1" applyAlignment="1">
      <alignment horizontal="right" vertical="center"/>
    </xf>
    <xf numFmtId="0" fontId="9" fillId="0" borderId="34" xfId="7" applyFont="1" applyFill="1" applyBorder="1" applyAlignment="1">
      <alignment vertical="center"/>
    </xf>
    <xf numFmtId="185" fontId="9" fillId="0" borderId="59" xfId="7" applyNumberFormat="1" applyFont="1" applyFill="1" applyBorder="1" applyAlignment="1">
      <alignment horizontal="right" vertical="center" shrinkToFit="1"/>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0" fontId="13" fillId="0" borderId="54" xfId="9" applyFont="1" applyFill="1" applyBorder="1" applyAlignment="1">
      <alignment horizontal="center"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39" xfId="7" applyNumberFormat="1" applyFont="1" applyFill="1" applyBorder="1" applyAlignment="1">
      <alignment horizontal="right" vertical="center" shrinkToFit="1"/>
    </xf>
    <xf numFmtId="0" fontId="9" fillId="0" borderId="38"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18" xfId="10" applyFont="1" applyFill="1" applyBorder="1" applyAlignment="1">
      <alignment horizontal="left" vertical="center"/>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13" fillId="0" borderId="1" xfId="7" applyFont="1" applyFill="1" applyBorder="1" applyAlignment="1">
      <alignmen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3"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3" xfId="7" applyNumberFormat="1" applyFont="1" applyFill="1" applyBorder="1" applyAlignment="1">
      <alignment horizontal="right" vertical="center" shrinkToFit="1"/>
    </xf>
    <xf numFmtId="0" fontId="9" fillId="0" borderId="29" xfId="7" applyFont="1" applyFill="1" applyBorder="1" applyAlignment="1">
      <alignment horizontal="center" vertical="center"/>
    </xf>
    <xf numFmtId="183" fontId="9" fillId="0" borderId="45"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0" fontId="13" fillId="0" borderId="9" xfId="7" applyFont="1" applyFill="1" applyBorder="1" applyAlignment="1">
      <alignment vertical="center"/>
    </xf>
    <xf numFmtId="0" fontId="13" fillId="0" borderId="11" xfId="7" applyFont="1" applyFill="1" applyBorder="1" applyAlignment="1">
      <alignment vertical="center"/>
    </xf>
    <xf numFmtId="185" fontId="9" fillId="0" borderId="27"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0" fontId="9" fillId="0" borderId="18" xfId="7" applyFont="1" applyFill="1" applyBorder="1" applyAlignment="1">
      <alignment horizontal="center" vertical="center" wrapText="1"/>
    </xf>
    <xf numFmtId="0" fontId="9" fillId="0" borderId="19" xfId="7" applyFont="1" applyFill="1" applyBorder="1" applyAlignment="1">
      <alignment horizontal="center" vertical="center" wrapText="1"/>
    </xf>
    <xf numFmtId="0" fontId="9" fillId="0" borderId="14" xfId="7" applyFont="1" applyFill="1" applyBorder="1" applyAlignment="1">
      <alignment horizontal="center" vertical="center" wrapText="1"/>
    </xf>
    <xf numFmtId="0" fontId="9" fillId="0" borderId="27"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1" xfId="7" applyFont="1" applyFill="1" applyBorder="1" applyAlignment="1">
      <alignment horizontal="center" vertical="center" wrapText="1"/>
    </xf>
    <xf numFmtId="0" fontId="13" fillId="0" borderId="16" xfId="7" applyFont="1" applyFill="1" applyBorder="1" applyAlignment="1">
      <alignment vertical="center"/>
    </xf>
    <xf numFmtId="0" fontId="13" fillId="0" borderId="50" xfId="7" applyFont="1" applyFill="1" applyBorder="1" applyAlignment="1">
      <alignment vertical="center"/>
    </xf>
    <xf numFmtId="0" fontId="13" fillId="0" borderId="51" xfId="7" applyFont="1" applyFill="1" applyBorder="1" applyAlignment="1">
      <alignment vertical="center"/>
    </xf>
    <xf numFmtId="177" fontId="13" fillId="0" borderId="16" xfId="7" applyNumberFormat="1" applyFont="1" applyFill="1" applyBorder="1" applyAlignment="1">
      <alignment horizontal="right" vertical="center" shrinkToFit="1"/>
    </xf>
    <xf numFmtId="177" fontId="13" fillId="0" borderId="19"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0" fontId="9" fillId="0" borderId="34"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10" xfId="7" applyFont="1" applyFill="1" applyBorder="1" applyAlignment="1">
      <alignment horizontal="center" vertical="center" shrinkToFit="1"/>
    </xf>
    <xf numFmtId="0" fontId="9" fillId="0" borderId="9" xfId="7" applyFont="1" applyFill="1" applyBorder="1" applyAlignment="1">
      <alignment horizontal="center" vertical="center" shrinkToFit="1"/>
    </xf>
    <xf numFmtId="0" fontId="9" fillId="0" borderId="11" xfId="7" applyFont="1" applyFill="1" applyBorder="1" applyAlignment="1">
      <alignment horizontal="center" vertical="center" shrinkToFit="1"/>
    </xf>
    <xf numFmtId="0" fontId="9" fillId="0" borderId="53" xfId="7" applyFont="1" applyFill="1" applyBorder="1" applyAlignment="1">
      <alignment horizontal="center" vertical="center" shrinkToFit="1"/>
    </xf>
    <xf numFmtId="187" fontId="9" fillId="0" borderId="54" xfId="7" applyNumberFormat="1" applyFont="1" applyFill="1" applyBorder="1" applyAlignment="1">
      <alignment horizontal="right" vertical="center" shrinkToFit="1"/>
    </xf>
    <xf numFmtId="187" fontId="9" fillId="0" borderId="55" xfId="7" applyNumberFormat="1" applyFont="1" applyFill="1" applyBorder="1" applyAlignment="1">
      <alignment horizontal="right" vertical="center" shrinkToFit="1"/>
    </xf>
    <xf numFmtId="187" fontId="9" fillId="0" borderId="57" xfId="7" applyNumberFormat="1" applyFont="1" applyFill="1" applyBorder="1" applyAlignment="1">
      <alignment horizontal="right" vertical="center" shrinkToFit="1"/>
    </xf>
    <xf numFmtId="0" fontId="9" fillId="0" borderId="2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49" xfId="7" applyFont="1" applyFill="1" applyBorder="1" applyAlignment="1">
      <alignment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177" fontId="9" fillId="0" borderId="49" xfId="7" applyNumberFormat="1" applyFont="1" applyFill="1" applyBorder="1" applyAlignment="1">
      <alignment horizontal="right" vertical="center" shrinkToFit="1"/>
    </xf>
    <xf numFmtId="177" fontId="9" fillId="0" borderId="50" xfId="7" applyNumberFormat="1" applyFont="1" applyFill="1" applyBorder="1" applyAlignment="1">
      <alignment horizontal="right" vertical="center" shrinkToFit="1"/>
    </xf>
    <xf numFmtId="177" fontId="9" fillId="0" borderId="52" xfId="7" applyNumberFormat="1" applyFont="1" applyFill="1" applyBorder="1" applyAlignment="1">
      <alignment horizontal="right" vertical="center" shrinkToFit="1"/>
    </xf>
    <xf numFmtId="0" fontId="9" fillId="0" borderId="20"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28" xfId="7" applyFont="1" applyFill="1" applyBorder="1" applyAlignment="1">
      <alignment horizontal="center" vertical="center"/>
    </xf>
    <xf numFmtId="184" fontId="9" fillId="0" borderId="27"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8"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36"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40"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44"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39"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28" xfId="7" applyNumberFormat="1" applyFont="1" applyFill="1" applyBorder="1" applyAlignment="1">
      <alignment horizontal="center" vertical="center"/>
    </xf>
    <xf numFmtId="49" fontId="9" fillId="0" borderId="43" xfId="7" applyNumberFormat="1" applyFont="1" applyFill="1" applyBorder="1" applyAlignment="1">
      <alignment horizontal="center" vertical="center"/>
    </xf>
    <xf numFmtId="49" fontId="9" fillId="0" borderId="46"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3" fontId="9" fillId="0" borderId="18" xfId="7" applyNumberFormat="1" applyFont="1" applyFill="1" applyBorder="1" applyAlignment="1">
      <alignment horizontal="right" vertical="center" shrinkToFit="1"/>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3" xfId="7" applyFont="1" applyFill="1" applyBorder="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0" fontId="3" fillId="0" borderId="73" xfId="1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3" xfId="11" applyNumberForma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3" fontId="9" fillId="0" borderId="72"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3" borderId="72"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69" xfId="11" applyNumberForma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177" fontId="9" fillId="0" borderId="7"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7" xfId="11" applyFont="1" applyFill="1" applyBorder="1">
      <alignment vertical="center"/>
    </xf>
    <xf numFmtId="0" fontId="9" fillId="0" borderId="8" xfId="11" applyFont="1" applyFill="1" applyBorder="1">
      <alignment vertical="center"/>
    </xf>
    <xf numFmtId="177" fontId="9" fillId="0" borderId="8"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83" fontId="9" fillId="0" borderId="74"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3" fontId="3" fillId="0" borderId="5" xfId="11" applyNumberForma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3" fillId="0" borderId="5" xfId="1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3"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183" fontId="9" fillId="0" borderId="6" xfId="11" applyNumberFormat="1" applyFont="1" applyFill="1" applyBorder="1" applyAlignment="1">
      <alignment horizontal="right" vertical="center" shrinkToFit="1"/>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0" fontId="3" fillId="0" borderId="3" xfId="11" applyFill="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177" fontId="9" fillId="0" borderId="71" xfId="11" applyNumberFormat="1" applyFont="1" applyFill="1" applyBorder="1" applyAlignment="1">
      <alignment horizontal="right" vertical="center" shrinkToFit="1"/>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9" fillId="0" borderId="68" xfId="11" applyNumberFormat="1" applyFont="1" applyFill="1" applyBorder="1" applyAlignment="1">
      <alignment horizontal="right" vertical="center" shrinkToFit="1"/>
    </xf>
    <xf numFmtId="177" fontId="9" fillId="0" borderId="66"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1" fillId="0" borderId="0" xfId="1" applyAlignment="1">
      <alignment vertical="center"/>
    </xf>
    <xf numFmtId="183" fontId="9" fillId="0" borderId="66" xfId="11" applyNumberFormat="1" applyFont="1" applyFill="1" applyBorder="1" applyAlignment="1">
      <alignment horizontal="right" vertical="center" shrinkToFit="1"/>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72"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177" fontId="9" fillId="0" borderId="4" xfId="11" applyNumberFormat="1" applyFont="1" applyFill="1" applyBorder="1" applyAlignment="1">
      <alignment horizontal="right" vertical="center"/>
    </xf>
    <xf numFmtId="177" fontId="9" fillId="0" borderId="69" xfId="11" applyNumberFormat="1" applyFont="1" applyFill="1" applyBorder="1" applyAlignment="1">
      <alignment horizontal="right" vertical="center"/>
    </xf>
    <xf numFmtId="183" fontId="9" fillId="0" borderId="70" xfId="11" applyNumberFormat="1" applyFont="1" applyFill="1" applyBorder="1" applyAlignment="1">
      <alignment horizontal="right" vertical="center"/>
    </xf>
    <xf numFmtId="0" fontId="9" fillId="0" borderId="12" xfId="11" applyFont="1" applyBorder="1" applyAlignment="1">
      <alignment horizontal="center" vertical="center"/>
    </xf>
    <xf numFmtId="183" fontId="9" fillId="0" borderId="67"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49" fontId="12" fillId="0" borderId="21" xfId="11" applyNumberFormat="1" applyFont="1" applyFill="1" applyBorder="1" applyAlignment="1">
      <alignment horizontal="center"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0" fontId="4" fillId="2" borderId="46" xfId="12" applyFont="1" applyFill="1" applyBorder="1" applyAlignment="1" applyProtection="1">
      <alignment horizontal="center" vertical="center"/>
    </xf>
    <xf numFmtId="0" fontId="4" fillId="2" borderId="41" xfId="12" applyFont="1" applyFill="1" applyBorder="1" applyAlignment="1" applyProtection="1">
      <alignment horizontal="center" vertical="center"/>
    </xf>
    <xf numFmtId="179" fontId="4" fillId="2" borderId="115" xfId="14" applyNumberFormat="1" applyFont="1" applyFill="1" applyBorder="1" applyAlignment="1" applyProtection="1">
      <alignment horizontal="right" vertical="center" shrinkToFit="1"/>
    </xf>
    <xf numFmtId="179" fontId="4" fillId="2" borderId="55" xfId="14" applyNumberFormat="1" applyFont="1" applyFill="1" applyBorder="1" applyAlignment="1" applyProtection="1">
      <alignment horizontal="right" vertical="center" shrinkToFit="1"/>
    </xf>
    <xf numFmtId="179" fontId="4" fillId="2" borderId="169" xfId="14" applyNumberFormat="1" applyFont="1" applyFill="1" applyBorder="1" applyAlignment="1" applyProtection="1">
      <alignment horizontal="right" vertical="center" shrinkToFit="1"/>
    </xf>
    <xf numFmtId="179" fontId="4" fillId="2" borderId="151"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0" fontId="4" fillId="2" borderId="45" xfId="12" applyFont="1" applyFill="1" applyBorder="1" applyProtection="1">
      <alignment vertical="center"/>
    </xf>
    <xf numFmtId="0" fontId="4" fillId="2" borderId="46" xfId="12" applyFont="1" applyFill="1" applyBorder="1" applyProtection="1">
      <alignment vertical="center"/>
    </xf>
    <xf numFmtId="0" fontId="4" fillId="2" borderId="41" xfId="12" applyFont="1" applyFill="1" applyBorder="1" applyProtection="1">
      <alignment vertical="center"/>
    </xf>
    <xf numFmtId="190" fontId="4" fillId="2" borderId="43" xfId="14" applyNumberFormat="1" applyFont="1" applyFill="1" applyBorder="1" applyAlignment="1" applyProtection="1">
      <alignment horizontal="right" vertical="center" shrinkToFit="1"/>
    </xf>
    <xf numFmtId="190" fontId="4" fillId="2" borderId="46" xfId="14" applyNumberFormat="1" applyFont="1" applyFill="1" applyBorder="1" applyAlignment="1" applyProtection="1">
      <alignment horizontal="right" vertical="center" shrinkToFit="1"/>
    </xf>
    <xf numFmtId="190" fontId="4" fillId="2" borderId="41" xfId="14" applyNumberFormat="1" applyFont="1" applyFill="1" applyBorder="1" applyAlignment="1" applyProtection="1">
      <alignment horizontal="right" vertical="center" shrinkToFit="1"/>
    </xf>
    <xf numFmtId="190" fontId="4" fillId="2" borderId="166"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5"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0" fontId="4" fillId="2" borderId="27"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8" xfId="14" applyNumberFormat="1" applyFont="1" applyFill="1" applyBorder="1" applyAlignment="1" applyProtection="1">
      <alignment horizontal="right" vertical="center" shrinkToFit="1"/>
    </xf>
    <xf numFmtId="0" fontId="25" fillId="2" borderId="29"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8" xfId="14" applyNumberFormat="1" applyFont="1" applyFill="1" applyBorder="1" applyAlignment="1" applyProtection="1">
      <alignment horizontal="right" vertical="center" shrinkToFit="1"/>
    </xf>
    <xf numFmtId="0" fontId="4" fillId="2" borderId="27"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81" fontId="4" fillId="2" borderId="72"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9" xfId="14" applyNumberFormat="1" applyFont="1" applyFill="1" applyBorder="1" applyAlignment="1" applyProtection="1">
      <alignment horizontal="right" vertical="center" shrinkToFit="1"/>
    </xf>
    <xf numFmtId="0" fontId="4" fillId="2" borderId="43" xfId="12" applyFont="1" applyFill="1" applyBorder="1" applyProtection="1">
      <alignment vertical="center"/>
    </xf>
    <xf numFmtId="181" fontId="4" fillId="2" borderId="157" xfId="14" applyNumberFormat="1" applyFont="1" applyFill="1" applyBorder="1" applyAlignment="1" applyProtection="1">
      <alignment horizontal="right" vertical="center" shrinkToFit="1"/>
    </xf>
    <xf numFmtId="181" fontId="4" fillId="2" borderId="158" xfId="14" applyNumberFormat="1" applyFont="1" applyFill="1" applyBorder="1" applyAlignment="1" applyProtection="1">
      <alignment horizontal="right" vertical="center" shrinkToFit="1"/>
    </xf>
    <xf numFmtId="179" fontId="4" fillId="2" borderId="158"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70" xfId="14" applyNumberFormat="1" applyFont="1" applyFill="1" applyBorder="1" applyAlignment="1" applyProtection="1">
      <alignment horizontal="right" vertical="center" shrinkToFit="1"/>
    </xf>
    <xf numFmtId="179" fontId="4" fillId="2" borderId="140"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6" xfId="13" applyNumberFormat="1" applyFont="1" applyFill="1" applyBorder="1" applyAlignment="1" applyProtection="1">
      <alignment horizontal="right" vertical="center" shrinkToFit="1"/>
    </xf>
    <xf numFmtId="181" fontId="4" fillId="2" borderId="68" xfId="13"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0" fontId="4" fillId="2" borderId="38"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9" fontId="4" fillId="2" borderId="3" xfId="14" applyNumberFormat="1" applyFont="1" applyFill="1" applyBorder="1" applyAlignment="1" applyProtection="1">
      <alignment horizontal="right" vertical="center" shrinkToFit="1"/>
    </xf>
    <xf numFmtId="0" fontId="4" fillId="2" borderId="49"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4" xfId="12" applyFont="1" applyFill="1" applyBorder="1" applyProtection="1">
      <alignment vertical="center"/>
    </xf>
    <xf numFmtId="181" fontId="4" fillId="2" borderId="139"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79" fontId="4" fillId="2" borderId="72"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8" xfId="14" applyNumberFormat="1" applyFont="1" applyFill="1" applyBorder="1" applyAlignment="1" applyProtection="1">
      <alignment horizontal="right" vertical="center" shrinkToFit="1"/>
    </xf>
    <xf numFmtId="0" fontId="4" fillId="2" borderId="65" xfId="12" applyFont="1" applyFill="1" applyBorder="1" applyAlignment="1" applyProtection="1">
      <alignment horizontal="center" vertical="center"/>
    </xf>
    <xf numFmtId="181" fontId="4" fillId="2" borderId="67" xfId="14" applyNumberFormat="1" applyFont="1" applyFill="1" applyBorder="1" applyAlignment="1" applyProtection="1">
      <alignment horizontal="right" vertical="center" shrinkToFit="1"/>
    </xf>
    <xf numFmtId="179" fontId="4" fillId="2" borderId="67" xfId="14" applyNumberFormat="1" applyFont="1" applyFill="1" applyBorder="1" applyAlignment="1" applyProtection="1">
      <alignment horizontal="right" vertical="center" shrinkToFit="1"/>
    </xf>
    <xf numFmtId="179" fontId="4" fillId="2" borderId="138"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5"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0"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27"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1" xfId="12" applyFont="1" applyFill="1" applyBorder="1" applyAlignment="1" applyProtection="1">
      <alignment horizontal="center" vertical="center" wrapText="1"/>
    </xf>
    <xf numFmtId="0" fontId="4" fillId="2" borderId="1" xfId="12" applyFont="1" applyFill="1" applyBorder="1" applyProtection="1">
      <alignment vertical="center"/>
    </xf>
    <xf numFmtId="181" fontId="4" fillId="2" borderId="136" xfId="14" applyNumberFormat="1" applyFont="1" applyFill="1" applyBorder="1" applyAlignment="1" applyProtection="1">
      <alignment horizontal="right" vertical="center" shrinkToFit="1"/>
    </xf>
    <xf numFmtId="179" fontId="4" fillId="2" borderId="114"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62" xfId="12" applyFont="1" applyFill="1" applyBorder="1" applyAlignment="1" applyProtection="1">
      <alignment horizontal="left" vertical="center" wrapText="1"/>
    </xf>
    <xf numFmtId="0" fontId="4" fillId="2" borderId="55" xfId="12" applyFont="1" applyFill="1" applyBorder="1" applyAlignment="1" applyProtection="1">
      <alignment horizontal="left" vertical="center"/>
    </xf>
    <xf numFmtId="0" fontId="4" fillId="2" borderId="56" xfId="12" applyFont="1" applyFill="1" applyBorder="1" applyAlignment="1" applyProtection="1">
      <alignment horizontal="left" vertical="center"/>
    </xf>
    <xf numFmtId="179" fontId="4" fillId="2" borderId="113" xfId="14" applyNumberFormat="1" applyFont="1" applyFill="1" applyBorder="1" applyAlignment="1" applyProtection="1">
      <alignment horizontal="right" vertical="center" shrinkToFit="1"/>
    </xf>
    <xf numFmtId="181" fontId="4" fillId="2" borderId="149"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79" fontId="4" fillId="2" borderId="147" xfId="14" applyNumberFormat="1" applyFont="1" applyFill="1" applyBorder="1" applyAlignment="1" applyProtection="1">
      <alignment horizontal="right" vertical="center" shrinkToFit="1"/>
    </xf>
    <xf numFmtId="0" fontId="4" fillId="2" borderId="9" xfId="12" applyFont="1" applyFill="1" applyBorder="1" applyAlignment="1" applyProtection="1">
      <alignment horizontal="center" vertical="center" wrapText="1"/>
    </xf>
    <xf numFmtId="0" fontId="25" fillId="2" borderId="11" xfId="12" applyFont="1" applyFill="1" applyBorder="1" applyAlignment="1" applyProtection="1">
      <alignment horizontal="center" vertical="center"/>
    </xf>
    <xf numFmtId="0" fontId="4" fillId="2" borderId="6" xfId="12" applyFont="1" applyFill="1" applyBorder="1" applyProtection="1">
      <alignment vertical="center"/>
    </xf>
    <xf numFmtId="0" fontId="4" fillId="2" borderId="7" xfId="12" applyFont="1" applyFill="1" applyBorder="1" applyProtection="1">
      <alignment vertical="center"/>
    </xf>
    <xf numFmtId="0" fontId="4" fillId="2" borderId="8" xfId="12" applyFont="1" applyFill="1" applyBorder="1" applyProtection="1">
      <alignment vertical="center"/>
    </xf>
    <xf numFmtId="181" fontId="4" fillId="2" borderId="146"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179" fontId="4" fillId="2" borderId="32"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179" fontId="4" fillId="2" borderId="137" xfId="14" applyNumberFormat="1" applyFont="1" applyFill="1" applyBorder="1" applyAlignment="1" applyProtection="1">
      <alignment horizontal="right" vertical="center" shrinkToFit="1"/>
    </xf>
    <xf numFmtId="179" fontId="4" fillId="2" borderId="36"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71" xfId="14" applyNumberFormat="1" applyFont="1" applyFill="1" applyBorder="1" applyAlignment="1" applyProtection="1">
      <alignment horizontal="right" vertical="center" shrinkToFit="1"/>
    </xf>
    <xf numFmtId="179" fontId="4" fillId="2" borderId="25"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7"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29"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0" fontId="4" fillId="2" borderId="38"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27"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29"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6"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39" xfId="14" applyNumberFormat="1" applyFont="1" applyFill="1" applyBorder="1" applyAlignment="1" applyProtection="1">
      <alignment horizontal="right" vertical="center" shrinkToFit="1"/>
    </xf>
    <xf numFmtId="0" fontId="4" fillId="2" borderId="34"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3" xfId="14" applyFont="1" applyFill="1" applyBorder="1" applyAlignment="1" applyProtection="1">
      <alignment horizontal="center" vertical="center"/>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1"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0" fontId="4" fillId="2" borderId="0" xfId="12" applyFont="1" applyFill="1" applyProtection="1">
      <alignmen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81" fontId="4" fillId="2" borderId="72" xfId="13" applyNumberFormat="1" applyFont="1" applyFill="1" applyBorder="1" applyAlignment="1" applyProtection="1">
      <alignment horizontal="right" vertical="center" shrinkToFit="1"/>
    </xf>
    <xf numFmtId="179" fontId="4" fillId="2" borderId="72"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8" xfId="13"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7"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29"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left" vertical="center"/>
    </xf>
    <xf numFmtId="0" fontId="4" fillId="2" borderId="1"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53" xfId="12" applyFont="1" applyFill="1" applyBorder="1" applyAlignment="1" applyProtection="1">
      <alignment horizontal="center" vertical="center"/>
    </xf>
    <xf numFmtId="0" fontId="4" fillId="2" borderId="38"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7"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29"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12" xfId="12" applyFont="1" applyFill="1" applyBorder="1" applyAlignment="1" applyProtection="1">
      <alignment horizontal="center" vertical="center"/>
    </xf>
    <xf numFmtId="0" fontId="4" fillId="5" borderId="54" xfId="12" applyNumberFormat="1" applyFont="1" applyFill="1" applyBorder="1" applyAlignment="1" applyProtection="1">
      <alignment horizontal="left" vertical="center" shrinkToFit="1"/>
      <protection locked="0"/>
    </xf>
    <xf numFmtId="0" fontId="4" fillId="5" borderId="55" xfId="12" applyNumberFormat="1" applyFont="1" applyFill="1" applyBorder="1" applyAlignment="1" applyProtection="1">
      <alignment horizontal="left" vertical="center" shrinkToFit="1"/>
      <protection locked="0"/>
    </xf>
    <xf numFmtId="0" fontId="4" fillId="5" borderId="57" xfId="12" applyNumberFormat="1" applyFont="1" applyFill="1" applyBorder="1" applyAlignment="1" applyProtection="1">
      <alignment horizontal="left" vertical="center" shrinkToFit="1"/>
      <protection locked="0"/>
    </xf>
    <xf numFmtId="0" fontId="4" fillId="2" borderId="19"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29"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0" xfId="12" applyFont="1" applyFill="1" applyBorder="1" applyAlignment="1" applyProtection="1">
      <alignment horizontal="center" vertical="center"/>
    </xf>
    <xf numFmtId="0" fontId="4" fillId="2" borderId="96" xfId="12" applyNumberFormat="1" applyFont="1" applyFill="1" applyBorder="1" applyAlignment="1" applyProtection="1">
      <alignment horizontal="left" vertical="center" shrinkToFit="1"/>
      <protection locked="0"/>
    </xf>
    <xf numFmtId="0" fontId="4" fillId="2" borderId="97" xfId="12" applyNumberFormat="1" applyFont="1" applyFill="1" applyBorder="1" applyAlignment="1" applyProtection="1">
      <alignment horizontal="left" vertical="center" shrinkToFit="1"/>
      <protection locked="0"/>
    </xf>
    <xf numFmtId="0" fontId="4" fillId="2" borderId="103" xfId="12" applyNumberFormat="1" applyFont="1" applyFill="1" applyBorder="1" applyAlignment="1" applyProtection="1">
      <alignment horizontal="left"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0" fontId="4" fillId="5" borderId="114" xfId="12" applyNumberFormat="1" applyFont="1" applyFill="1" applyBorder="1" applyAlignment="1" applyProtection="1">
      <alignment horizontal="left" vertical="center" shrinkToFit="1"/>
      <protection locked="0"/>
    </xf>
    <xf numFmtId="0" fontId="4" fillId="5" borderId="117" xfId="12" applyNumberFormat="1" applyFont="1" applyFill="1" applyBorder="1" applyAlignment="1" applyProtection="1">
      <alignment horizontal="left"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NumberFormat="1" applyFont="1" applyFill="1" applyBorder="1" applyAlignment="1" applyProtection="1">
      <alignment horizontal="left" vertical="center" shrinkToFit="1"/>
      <protection locked="0"/>
    </xf>
    <xf numFmtId="0" fontId="4" fillId="2" borderId="111" xfId="12" applyNumberFormat="1" applyFont="1" applyFill="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0" xfId="12" applyNumberFormat="1" applyFont="1" applyBorder="1" applyAlignment="1" applyProtection="1">
      <alignment horizontal="left" vertical="center" shrinkToFit="1"/>
      <protection locked="0"/>
    </xf>
    <xf numFmtId="0" fontId="4" fillId="0" borderId="105" xfId="12" applyNumberFormat="1" applyFont="1" applyBorder="1" applyAlignment="1" applyProtection="1">
      <alignment horizontal="lef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NumberFormat="1" applyFont="1" applyBorder="1" applyAlignment="1" applyProtection="1">
      <alignment horizontal="left" vertical="center" shrinkToFit="1"/>
      <protection locked="0"/>
    </xf>
    <xf numFmtId="0" fontId="4" fillId="0" borderId="92" xfId="12" applyNumberFormat="1" applyFont="1" applyBorder="1" applyAlignment="1" applyProtection="1">
      <alignment horizontal="left" vertical="center" shrinkToFit="1"/>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96" xfId="15" applyNumberFormat="1" applyFont="1" applyBorder="1" applyAlignment="1" applyProtection="1">
      <alignment horizontal="lef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103" xfId="15" applyNumberFormat="1" applyFont="1" applyBorder="1" applyAlignment="1" applyProtection="1">
      <alignment horizontal="left" vertical="center" shrinkToFit="1"/>
      <protection locked="0"/>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16"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14"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79" fontId="4" fillId="5" borderId="119" xfId="12" applyNumberFormat="1" applyFont="1" applyFill="1" applyBorder="1" applyAlignment="1" applyProtection="1">
      <alignment horizontal="righ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0" fontId="4" fillId="0" borderId="65" xfId="12" applyFont="1" applyBorder="1" applyAlignment="1" applyProtection="1">
      <alignment horizontal="center"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2" borderId="46" xfId="12" applyFont="1" applyFill="1" applyBorder="1" applyAlignment="1" applyProtection="1">
      <alignment horizontal="left" vertical="center"/>
    </xf>
    <xf numFmtId="0" fontId="4" fillId="2" borderId="19" xfId="12" applyFont="1" applyFill="1" applyBorder="1" applyAlignment="1" applyProtection="1">
      <alignment horizontal="left" vertical="center"/>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4" xfId="15" applyNumberFormat="1" applyFont="1" applyFill="1" applyBorder="1" applyAlignment="1" applyProtection="1">
      <alignment horizontal="left" vertical="center" shrinkToFit="1"/>
      <protection locked="0"/>
    </xf>
    <xf numFmtId="0" fontId="4" fillId="5" borderId="117" xfId="15" applyNumberFormat="1" applyFont="1" applyFill="1" applyBorder="1" applyAlignment="1" applyProtection="1">
      <alignment horizontal="lef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NumberFormat="1" applyFont="1" applyBorder="1" applyAlignment="1" applyProtection="1">
      <alignment horizontal="left" vertical="center" shrinkToFit="1"/>
      <protection locked="0"/>
    </xf>
    <xf numFmtId="0" fontId="4" fillId="0" borderId="111" xfId="15" applyNumberFormat="1"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0" fontId="4" fillId="0" borderId="100" xfId="15" applyNumberFormat="1" applyFont="1" applyBorder="1" applyAlignment="1" applyProtection="1">
      <alignment horizontal="left" vertical="center" shrinkToFit="1"/>
      <protection locked="0"/>
    </xf>
    <xf numFmtId="0" fontId="4" fillId="0" borderId="105" xfId="15" applyNumberFormat="1" applyFont="1" applyBorder="1" applyAlignment="1" applyProtection="1">
      <alignment horizontal="lef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82" xfId="15" applyNumberFormat="1" applyFont="1" applyBorder="1" applyAlignment="1" applyProtection="1">
      <alignment horizontal="lef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94" xfId="15" applyNumberFormat="1"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NumberFormat="1" applyFont="1" applyBorder="1" applyAlignment="1" applyProtection="1">
      <alignment horizontal="left" vertical="center" shrinkToFit="1"/>
      <protection locked="0"/>
    </xf>
    <xf numFmtId="0" fontId="4" fillId="0" borderId="92" xfId="15" applyNumberFormat="1" applyFont="1" applyBorder="1" applyAlignment="1" applyProtection="1">
      <alignment horizontal="lef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3" fillId="4" borderId="16"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4"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77"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0" fontId="23" fillId="2" borderId="21" xfId="12" applyFont="1" applyFill="1" applyBorder="1" applyAlignment="1" applyProtection="1">
      <alignment horizontal="center" vertical="center"/>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4" fillId="4" borderId="1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36" xfId="4" applyNumberFormat="1" applyFont="1" applyBorder="1" applyAlignment="1">
      <alignment horizontal="center" vertical="center" wrapText="1"/>
    </xf>
    <xf numFmtId="177" fontId="27" fillId="0" borderId="32"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Fill="1" applyBorder="1" applyAlignment="1">
      <alignment vertical="center"/>
    </xf>
    <xf numFmtId="177" fontId="27" fillId="0" borderId="9" xfId="2" applyNumberFormat="1" applyFont="1" applyFill="1" applyBorder="1" applyAlignment="1">
      <alignment vertical="center"/>
    </xf>
    <xf numFmtId="177" fontId="27" fillId="0" borderId="11" xfId="2" applyNumberFormat="1" applyFont="1" applyFill="1" applyBorder="1" applyAlignment="1">
      <alignment vertical="center"/>
    </xf>
    <xf numFmtId="0" fontId="29" fillId="0" borderId="19" xfId="16" applyFont="1" applyFill="1" applyBorder="1" applyAlignment="1" applyProtection="1">
      <alignment horizontal="left" vertical="center" wrapText="1"/>
    </xf>
    <xf numFmtId="0" fontId="29" fillId="0" borderId="20"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39" xfId="16" applyFont="1" applyFill="1" applyBorder="1" applyAlignment="1" applyProtection="1">
      <alignment horizontal="left" vertical="center"/>
    </xf>
    <xf numFmtId="0" fontId="29" fillId="0" borderId="55"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55" xfId="17" applyFont="1" applyFill="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0" fontId="30" fillId="0" borderId="50" xfId="17" applyFont="1" applyFill="1" applyBorder="1" applyAlignment="1">
      <alignment horizontal="left" vertical="center" wrapText="1"/>
    </xf>
    <xf numFmtId="0" fontId="30" fillId="0" borderId="52" xfId="17" applyFont="1" applyFill="1" applyBorder="1" applyAlignment="1">
      <alignment horizontal="left" vertical="center" wrapText="1"/>
    </xf>
    <xf numFmtId="0" fontId="30" fillId="0" borderId="34"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3" xfId="18" applyFont="1" applyFill="1" applyBorder="1" applyAlignment="1">
      <alignment vertical="center"/>
    </xf>
    <xf numFmtId="0" fontId="30" fillId="0" borderId="62" xfId="18" applyFont="1" applyFill="1" applyBorder="1" applyAlignment="1">
      <alignment vertical="center"/>
    </xf>
    <xf numFmtId="0" fontId="30" fillId="0" borderId="56" xfId="18" applyFont="1" applyFill="1" applyBorder="1" applyAlignment="1">
      <alignment vertical="center"/>
    </xf>
    <xf numFmtId="0" fontId="30" fillId="0" borderId="55" xfId="18" applyFont="1" applyFill="1" applyBorder="1" applyAlignment="1">
      <alignment vertical="center"/>
    </xf>
    <xf numFmtId="0" fontId="30" fillId="0" borderId="57" xfId="18" applyFont="1" applyFill="1" applyBorder="1" applyAlignment="1">
      <alignment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0" fillId="0" borderId="18" xfId="18" applyFont="1" applyFill="1" applyBorder="1" applyAlignment="1">
      <alignment vertical="center" wrapText="1"/>
    </xf>
    <xf numFmtId="0" fontId="30" fillId="0" borderId="14" xfId="18" applyFont="1" applyFill="1" applyBorder="1" applyAlignment="1">
      <alignment vertical="center" wrapText="1"/>
    </xf>
    <xf numFmtId="0" fontId="30" fillId="0" borderId="27" xfId="18" applyFont="1" applyFill="1" applyBorder="1" applyAlignment="1">
      <alignment vertical="center" wrapText="1"/>
    </xf>
    <xf numFmtId="0" fontId="30" fillId="0" borderId="5" xfId="18" applyFont="1" applyFill="1" applyBorder="1" applyAlignment="1">
      <alignment vertical="center" wrapText="1"/>
    </xf>
    <xf numFmtId="0" fontId="30" fillId="0" borderId="29" xfId="18" applyFont="1" applyFill="1" applyBorder="1" applyAlignment="1">
      <alignment vertical="center" wrapText="1"/>
    </xf>
    <xf numFmtId="0" fontId="30" fillId="0" borderId="8" xfId="18" applyFont="1" applyFill="1" applyBorder="1" applyAlignment="1">
      <alignment vertical="center" wrapText="1"/>
    </xf>
    <xf numFmtId="0" fontId="30" fillId="0" borderId="50" xfId="18" applyFont="1" applyFill="1" applyBorder="1" applyAlignment="1">
      <alignment vertical="center"/>
    </xf>
    <xf numFmtId="0" fontId="30" fillId="0" borderId="52" xfId="18" applyFont="1" applyFill="1" applyBorder="1" applyAlignment="1">
      <alignment vertical="center"/>
    </xf>
    <xf numFmtId="0" fontId="30" fillId="0" borderId="38" xfId="19" applyFont="1" applyFill="1" applyBorder="1" applyAlignment="1">
      <alignment vertical="center" wrapText="1"/>
    </xf>
    <xf numFmtId="0" fontId="30" fillId="0" borderId="3" xfId="19" applyFont="1" applyFill="1" applyBorder="1" applyAlignment="1">
      <alignment vertical="center" wrapText="1"/>
    </xf>
    <xf numFmtId="0" fontId="30" fillId="0" borderId="27" xfId="19" applyFont="1" applyFill="1" applyBorder="1" applyAlignment="1">
      <alignment vertical="center" wrapText="1"/>
    </xf>
    <xf numFmtId="0" fontId="30" fillId="0" borderId="5" xfId="19" applyFont="1" applyFill="1" applyBorder="1" applyAlignment="1">
      <alignment vertical="center" wrapText="1"/>
    </xf>
    <xf numFmtId="0" fontId="30" fillId="0" borderId="29"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62" xfId="19" applyFont="1" applyFill="1" applyBorder="1" applyAlignment="1">
      <alignment vertical="center"/>
    </xf>
    <xf numFmtId="0" fontId="30" fillId="0" borderId="56" xfId="19" applyFont="1" applyFill="1" applyBorder="1" applyAlignment="1">
      <alignment vertical="center"/>
    </xf>
    <xf numFmtId="0" fontId="30" fillId="0" borderId="55" xfId="19" applyFont="1" applyFill="1" applyBorder="1" applyAlignment="1">
      <alignment horizontal="left" vertical="center"/>
    </xf>
    <xf numFmtId="0" fontId="30" fillId="0" borderId="57" xfId="19" applyFont="1" applyFill="1" applyBorder="1" applyAlignment="1">
      <alignment horizontal="left" vertical="center"/>
    </xf>
    <xf numFmtId="0" fontId="30" fillId="0" borderId="18" xfId="19" applyFont="1" applyFill="1" applyBorder="1" applyAlignment="1">
      <alignment vertical="center" wrapText="1"/>
    </xf>
    <xf numFmtId="0" fontId="30" fillId="0" borderId="14" xfId="19" applyFont="1" applyFill="1" applyBorder="1" applyAlignment="1">
      <alignment vertical="center" wrapText="1"/>
    </xf>
    <xf numFmtId="0" fontId="30" fillId="0" borderId="50" xfId="19" applyFont="1" applyFill="1" applyBorder="1" applyAlignment="1">
      <alignment horizontal="left" vertical="center"/>
    </xf>
    <xf numFmtId="0" fontId="30" fillId="0" borderId="52"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3" xfId="19" applyFont="1" applyFill="1" applyBorder="1" applyAlignment="1">
      <alignment horizontal="center" vertical="center" shrinkToFit="1"/>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3" xfId="16" applyFont="1" applyFill="1" applyBorder="1" applyAlignment="1" applyProtection="1">
      <alignment horizontal="left" vertical="center" wrapText="1"/>
      <protection locked="0"/>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7" xfId="16" applyFont="1" applyFill="1" applyBorder="1" applyAlignment="1" applyProtection="1">
      <alignment horizontal="left" vertical="center" wrapText="1"/>
      <protection locked="0"/>
    </xf>
    <xf numFmtId="0" fontId="36" fillId="0" borderId="22" xfId="16" applyFont="1" applyFill="1" applyBorder="1" applyAlignment="1" applyProtection="1">
      <alignment horizontal="left" vertical="center"/>
    </xf>
    <xf numFmtId="0" fontId="36" fillId="0" borderId="23" xfId="16" applyFont="1" applyFill="1" applyBorder="1" applyAlignment="1" applyProtection="1">
      <alignment horizontal="left" vertical="center"/>
    </xf>
    <xf numFmtId="0" fontId="36" fillId="0" borderId="19" xfId="16" applyFont="1" applyFill="1" applyBorder="1" applyAlignment="1" applyProtection="1">
      <alignment horizontal="left" vertical="center" wrapText="1"/>
    </xf>
    <xf numFmtId="0" fontId="36" fillId="0" borderId="20" xfId="16" applyFont="1" applyFill="1" applyBorder="1" applyAlignment="1" applyProtection="1">
      <alignment horizontal="left" vertical="center" wrapText="1"/>
    </xf>
    <xf numFmtId="0" fontId="36" fillId="0" borderId="2" xfId="16" applyFont="1" applyFill="1" applyBorder="1" applyAlignment="1" applyProtection="1">
      <alignment horizontal="left" vertical="center"/>
    </xf>
    <xf numFmtId="0" fontId="36" fillId="0" borderId="39" xfId="16" applyFont="1" applyFill="1" applyBorder="1" applyAlignment="1" applyProtection="1">
      <alignment horizontal="left" vertical="center"/>
    </xf>
    <xf numFmtId="0" fontId="36" fillId="0" borderId="9" xfId="16" applyFont="1" applyFill="1" applyBorder="1" applyAlignment="1" applyProtection="1">
      <alignment horizontal="left" vertical="center"/>
    </xf>
    <xf numFmtId="0" fontId="36" fillId="0" borderId="53" xfId="16" applyFont="1" applyFill="1" applyBorder="1" applyAlignment="1" applyProtection="1">
      <alignment horizontal="left" vertical="center"/>
    </xf>
    <xf numFmtId="179" fontId="3" fillId="2" borderId="12" xfId="3" applyNumberFormat="1" applyFont="1" applyFill="1" applyBorder="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0" fontId="3" fillId="0" borderId="0" xfId="2" applyFont="1" applyAlignment="1">
      <alignment horizontal="center" vertical="center"/>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0" fontId="3" fillId="0" borderId="12" xfId="2" applyFont="1" applyBorder="1" applyAlignment="1">
      <alignment horizontal="center" vertical="center"/>
    </xf>
    <xf numFmtId="178" fontId="3" fillId="2" borderId="0" xfId="3" applyNumberFormat="1" applyFont="1" applyFill="1" applyAlignment="1">
      <alignment horizontal="center" vertical="center" wrapText="1"/>
    </xf>
    <xf numFmtId="179" fontId="3" fillId="2" borderId="0" xfId="3" applyNumberFormat="1" applyFont="1" applyFill="1" applyAlignment="1">
      <alignment horizontal="center" vertical="center"/>
    </xf>
    <xf numFmtId="178" fontId="3" fillId="2" borderId="12" xfId="3" applyNumberFormat="1" applyFont="1" applyFill="1" applyBorder="1" applyAlignment="1">
      <alignment horizontal="center" vertical="center" wrapText="1"/>
    </xf>
    <xf numFmtId="178" fontId="3" fillId="0" borderId="0" xfId="3" applyNumberFormat="1" applyFont="1" applyAlignment="1">
      <alignment horizontal="center" vertical="center" wrapText="1"/>
    </xf>
    <xf numFmtId="177" fontId="1" fillId="0" borderId="0" xfId="2" applyNumberFormat="1" applyAlignment="1">
      <alignment horizontal="center" vertical="center"/>
    </xf>
    <xf numFmtId="179" fontId="3" fillId="2" borderId="0" xfId="3" applyNumberFormat="1" applyFont="1" applyFill="1" applyAlignment="1">
      <alignment horizontal="center" vertical="center" wrapText="1"/>
    </xf>
    <xf numFmtId="179" fontId="3" fillId="0" borderId="0" xfId="2" applyNumberFormat="1" applyFont="1" applyAlignment="1">
      <alignment horizontal="center" vertical="center"/>
    </xf>
  </cellXfs>
  <cellStyles count="21">
    <cellStyle name="標準" xfId="0" builtinId="0"/>
    <cellStyle name="標準 2" xfId="1"/>
    <cellStyle name="標準 2 2" xfId="8"/>
    <cellStyle name="標準 2 3" xfId="10"/>
    <cellStyle name="標準 3" xfId="11"/>
    <cellStyle name="標準 4" xfId="20"/>
    <cellStyle name="標準 4_APAHO401600" xfId="16"/>
    <cellStyle name="標準 4_APAHO4019001" xfId="19"/>
    <cellStyle name="標準 4_ZJ08_022012_青森市_2010" xfId="18"/>
    <cellStyle name="標準 6" xfId="7"/>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6"/>
    <cellStyle name="標準_【レイアウト】（県）資料３（Ｐ２）　歳出比較分析表" xfId="2"/>
    <cellStyle name="標準_【レイアウト】（市）資料３（Ｐ２）　歳出比較分析表" xfId="3"/>
    <cellStyle name="標準_APAHO251300" xfId="4"/>
    <cellStyle name="標準_APAHO252300" xfId="5"/>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([1]データシート!$F$3,[1]データシート!$F$5,[1]データシート!$F$7,[1]データシート!$F$9,[1]データシート!$F$11)</c:f>
              <c:numCache>
                <c:formatCode>General</c:formatCode>
                <c:ptCount val="5"/>
                <c:pt idx="0">
                  <c:v>47278</c:v>
                </c:pt>
                <c:pt idx="1">
                  <c:v>44504</c:v>
                </c:pt>
                <c:pt idx="2">
                  <c:v>47820</c:v>
                </c:pt>
                <c:pt idx="3">
                  <c:v>41934</c:v>
                </c:pt>
                <c:pt idx="4">
                  <c:v>45588</c:v>
                </c:pt>
              </c:numCache>
            </c:numRef>
          </c:val>
          <c:smooth val="0"/>
          <c:extLst xmlns:c16r2="http://schemas.microsoft.com/office/drawing/2015/06/chart">
            <c:ext xmlns:c16="http://schemas.microsoft.com/office/drawing/2014/chart" uri="{C3380CC4-5D6E-409C-BE32-E72D297353CC}">
              <c16:uniqueId val="{00000000-FF6D-4A5B-8691-9C16526045C0}"/>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H27</c:v>
                </c:pt>
                <c:pt idx="1">
                  <c:v> H28</c:v>
                </c:pt>
                <c:pt idx="2">
                  <c:v> H29</c:v>
                </c:pt>
                <c:pt idx="3">
                  <c:v> H30</c:v>
                </c:pt>
                <c:pt idx="4">
                  <c:v> R01</c:v>
                </c:pt>
              </c:strCache>
            </c:strRef>
          </c:cat>
          <c:val>
            <c:numRef>
              <c:f>([1]データシート!$D$3,[1]データシート!$D$5,[1]データシート!$D$7,[1]データシート!$D$9,[1]データシート!$D$11)</c:f>
              <c:numCache>
                <c:formatCode>General</c:formatCode>
                <c:ptCount val="5"/>
                <c:pt idx="0">
                  <c:v>40193</c:v>
                </c:pt>
                <c:pt idx="1">
                  <c:v>42286</c:v>
                </c:pt>
                <c:pt idx="2">
                  <c:v>83357</c:v>
                </c:pt>
                <c:pt idx="3">
                  <c:v>35387</c:v>
                </c:pt>
                <c:pt idx="4">
                  <c:v>42563</c:v>
                </c:pt>
              </c:numCache>
            </c:numRef>
          </c:val>
          <c:smooth val="0"/>
          <c:extLst xmlns:c16r2="http://schemas.microsoft.com/office/drawing/2015/06/chart">
            <c:ext xmlns:c16="http://schemas.microsoft.com/office/drawing/2014/chart" uri="{C3380CC4-5D6E-409C-BE32-E72D297353CC}">
              <c16:uniqueId val="{00000001-FF6D-4A5B-8691-9C16526045C0}"/>
            </c:ext>
          </c:extLst>
        </c:ser>
        <c:dLbls>
          <c:showLegendKey val="0"/>
          <c:showVal val="0"/>
          <c:showCatName val="0"/>
          <c:showSerName val="0"/>
          <c:showPercent val="0"/>
          <c:showBubbleSize val="0"/>
        </c:dLbls>
        <c:marker val="1"/>
        <c:smooth val="0"/>
        <c:axId val="233975896"/>
        <c:axId val="233969232"/>
      </c:lineChart>
      <c:catAx>
        <c:axId val="2339758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3969232"/>
        <c:crosses val="autoZero"/>
        <c:auto val="1"/>
        <c:lblAlgn val="ctr"/>
        <c:lblOffset val="100"/>
        <c:tickLblSkip val="1"/>
        <c:tickMarkSkip val="1"/>
        <c:noMultiLvlLbl val="0"/>
      </c:catAx>
      <c:valAx>
        <c:axId val="233969232"/>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39758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[1]データシート!$B$19:$F$19</c:f>
              <c:numCache>
                <c:formatCode>General</c:formatCode>
                <c:ptCount val="5"/>
                <c:pt idx="0">
                  <c:v>2.82</c:v>
                </c:pt>
                <c:pt idx="1">
                  <c:v>2.39</c:v>
                </c:pt>
                <c:pt idx="2">
                  <c:v>3.43</c:v>
                </c:pt>
                <c:pt idx="3">
                  <c:v>3.08</c:v>
                </c:pt>
                <c:pt idx="4">
                  <c:v>3.58</c:v>
                </c:pt>
              </c:numCache>
            </c:numRef>
          </c:val>
          <c:extLst xmlns:c16r2="http://schemas.microsoft.com/office/drawing/2015/06/chart">
            <c:ext xmlns:c16="http://schemas.microsoft.com/office/drawing/2014/chart" uri="{C3380CC4-5D6E-409C-BE32-E72D297353CC}">
              <c16:uniqueId val="{00000000-D6B9-4D38-8383-03A3BC654D7A}"/>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H27</c:v>
                </c:pt>
                <c:pt idx="1">
                  <c:v>H28</c:v>
                </c:pt>
                <c:pt idx="2">
                  <c:v>H29</c:v>
                </c:pt>
                <c:pt idx="3">
                  <c:v>H30</c:v>
                </c:pt>
                <c:pt idx="4">
                  <c:v>R01</c:v>
                </c:pt>
              </c:strCache>
            </c:strRef>
          </c:cat>
          <c:val>
            <c:numRef>
              <c:f>[1]データシート!$B$20:$F$20</c:f>
              <c:numCache>
                <c:formatCode>General</c:formatCode>
                <c:ptCount val="5"/>
                <c:pt idx="0">
                  <c:v>13.26</c:v>
                </c:pt>
                <c:pt idx="1">
                  <c:v>9.82</c:v>
                </c:pt>
                <c:pt idx="2">
                  <c:v>8.23</c:v>
                </c:pt>
                <c:pt idx="3">
                  <c:v>10.08</c:v>
                </c:pt>
                <c:pt idx="4">
                  <c:v>5.66</c:v>
                </c:pt>
              </c:numCache>
            </c:numRef>
          </c:val>
          <c:extLst xmlns:c16r2="http://schemas.microsoft.com/office/drawing/2015/06/chart">
            <c:ext xmlns:c16="http://schemas.microsoft.com/office/drawing/2014/chart" uri="{C3380CC4-5D6E-409C-BE32-E72D297353CC}">
              <c16:uniqueId val="{00000001-D6B9-4D38-8383-03A3BC654D7A}"/>
            </c:ext>
          </c:extLst>
        </c:ser>
        <c:dLbls>
          <c:showLegendKey val="0"/>
          <c:showVal val="0"/>
          <c:showCatName val="0"/>
          <c:showSerName val="0"/>
          <c:showPercent val="0"/>
          <c:showBubbleSize val="0"/>
        </c:dLbls>
        <c:gapWidth val="250"/>
        <c:overlap val="100"/>
        <c:axId val="233973936"/>
        <c:axId val="233974720"/>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H27</c:v>
                </c:pt>
                <c:pt idx="1">
                  <c:v>H28</c:v>
                </c:pt>
                <c:pt idx="2">
                  <c:v>H29</c:v>
                </c:pt>
                <c:pt idx="3">
                  <c:v>H30</c:v>
                </c:pt>
                <c:pt idx="4">
                  <c:v>R01</c:v>
                </c:pt>
              </c:strCache>
            </c:strRef>
          </c:cat>
          <c:val>
            <c:numRef>
              <c:f>[1]データシート!$B$21:$F$21</c:f>
              <c:numCache>
                <c:formatCode>General</c:formatCode>
                <c:ptCount val="5"/>
                <c:pt idx="0">
                  <c:v>-3.74</c:v>
                </c:pt>
                <c:pt idx="1">
                  <c:v>-5.31</c:v>
                </c:pt>
                <c:pt idx="2">
                  <c:v>-1.63</c:v>
                </c:pt>
                <c:pt idx="3">
                  <c:v>-2.2799999999999998</c:v>
                </c:pt>
                <c:pt idx="4">
                  <c:v>-5.33</c:v>
                </c:pt>
              </c:numCache>
            </c:numRef>
          </c:val>
          <c:smooth val="0"/>
          <c:extLst xmlns:c16r2="http://schemas.microsoft.com/office/drawing/2015/06/chart">
            <c:ext xmlns:c16="http://schemas.microsoft.com/office/drawing/2014/chart" uri="{C3380CC4-5D6E-409C-BE32-E72D297353CC}">
              <c16:uniqueId val="{00000002-D6B9-4D38-8383-03A3BC654D7A}"/>
            </c:ext>
          </c:extLst>
        </c:ser>
        <c:dLbls>
          <c:showLegendKey val="0"/>
          <c:showVal val="0"/>
          <c:showCatName val="0"/>
          <c:showSerName val="0"/>
          <c:showPercent val="0"/>
          <c:showBubbleSize val="0"/>
        </c:dLbls>
        <c:marker val="1"/>
        <c:smooth val="0"/>
        <c:axId val="233973936"/>
        <c:axId val="233974720"/>
      </c:lineChart>
      <c:catAx>
        <c:axId val="233973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3974720"/>
        <c:crosses val="autoZero"/>
        <c:auto val="1"/>
        <c:lblAlgn val="ctr"/>
        <c:lblOffset val="100"/>
        <c:tickLblSkip val="1"/>
        <c:tickMarkSkip val="1"/>
        <c:noMultiLvlLbl val="0"/>
      </c:catAx>
      <c:valAx>
        <c:axId val="233974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3973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[1]データシート!$B$27:$K$27</c:f>
              <c:numCache>
                <c:formatCode>General</c:formatCode>
                <c:ptCount val="10"/>
                <c:pt idx="0">
                  <c:v>#N/A</c:v>
                </c:pt>
                <c:pt idx="1">
                  <c:v>0.48</c:v>
                </c:pt>
                <c:pt idx="2">
                  <c:v>#N/A</c:v>
                </c:pt>
                <c:pt idx="3">
                  <c:v>0.44</c:v>
                </c:pt>
                <c:pt idx="4">
                  <c:v>#N/A</c:v>
                </c:pt>
                <c:pt idx="5">
                  <c:v>0.23</c:v>
                </c:pt>
                <c:pt idx="6">
                  <c:v>#N/A</c:v>
                </c:pt>
                <c:pt idx="7">
                  <c:v>0.32</c:v>
                </c:pt>
                <c:pt idx="8">
                  <c:v>0</c:v>
                </c:pt>
                <c:pt idx="9">
                  <c:v>0</c:v>
                </c:pt>
              </c:numCache>
            </c:numRef>
          </c:val>
          <c:extLst xmlns:c16r2="http://schemas.microsoft.com/office/drawing/2015/06/chart">
            <c:ext xmlns:c16="http://schemas.microsoft.com/office/drawing/2014/chart" uri="{C3380CC4-5D6E-409C-BE32-E72D297353CC}">
              <c16:uniqueId val="{00000000-46EC-4337-96CA-929E6F85F342}"/>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46EC-4337-96CA-929E6F85F342}"/>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46EC-4337-96CA-929E6F85F342}"/>
            </c:ext>
          </c:extLst>
        </c:ser>
        <c:ser>
          <c:idx val="3"/>
          <c:order val="3"/>
          <c:tx>
            <c:strRef>
              <c:f>[1]データシート!$A$30</c:f>
              <c:strCache>
                <c:ptCount val="1"/>
                <c:pt idx="0">
                  <c:v>#N/A</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46EC-4337-96CA-929E6F85F342}"/>
            </c:ext>
          </c:extLst>
        </c:ser>
        <c:ser>
          <c:idx val="4"/>
          <c:order val="4"/>
          <c:tx>
            <c:strRef>
              <c:f>[1]データシート!$A$31</c:f>
              <c:strCache>
                <c:ptCount val="1"/>
                <c:pt idx="0">
                  <c:v>#N/A</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46EC-4337-96CA-929E6F85F342}"/>
            </c:ext>
          </c:extLst>
        </c:ser>
        <c:ser>
          <c:idx val="5"/>
          <c:order val="5"/>
          <c:tx>
            <c:strRef>
              <c:f>[1]データシート!$A$32</c:f>
              <c:strCache>
                <c:ptCount val="1"/>
                <c:pt idx="0">
                  <c:v>公共下水道事業会計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[1]データシート!$B$32:$K$32</c:f>
              <c:numCache>
                <c:formatCode>General</c:formatCode>
                <c:ptCount val="10"/>
                <c:pt idx="0">
                  <c:v>0</c:v>
                </c:pt>
                <c:pt idx="1">
                  <c:v>0</c:v>
                </c:pt>
                <c:pt idx="2">
                  <c:v>0</c:v>
                </c:pt>
                <c:pt idx="3">
                  <c:v>0</c:v>
                </c:pt>
                <c:pt idx="4">
                  <c:v>0</c:v>
                </c:pt>
                <c:pt idx="5">
                  <c:v>0</c:v>
                </c:pt>
                <c:pt idx="6">
                  <c:v>0</c:v>
                </c:pt>
                <c:pt idx="7">
                  <c:v>0</c:v>
                </c:pt>
                <c:pt idx="8">
                  <c:v>#N/A</c:v>
                </c:pt>
                <c:pt idx="9">
                  <c:v>0.01</c:v>
                </c:pt>
              </c:numCache>
            </c:numRef>
          </c:val>
          <c:extLst xmlns:c16r2="http://schemas.microsoft.com/office/drawing/2015/06/chart">
            <c:ext xmlns:c16="http://schemas.microsoft.com/office/drawing/2014/chart" uri="{C3380CC4-5D6E-409C-BE32-E72D297353CC}">
              <c16:uniqueId val="{00000005-46EC-4337-96CA-929E6F85F342}"/>
            </c:ext>
          </c:extLst>
        </c:ser>
        <c:ser>
          <c:idx val="6"/>
          <c:order val="6"/>
          <c:tx>
            <c:strRef>
              <c:f>[1]データシート!$A$33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[1]データシート!$B$33:$K$33</c:f>
              <c:numCache>
                <c:formatCode>General</c:formatCode>
                <c:ptCount val="10"/>
                <c:pt idx="0">
                  <c:v>#N/A</c:v>
                </c:pt>
                <c:pt idx="1">
                  <c:v>0</c:v>
                </c:pt>
                <c:pt idx="2">
                  <c:v>#N/A</c:v>
                </c:pt>
                <c:pt idx="3">
                  <c:v>0.02</c:v>
                </c:pt>
                <c:pt idx="4">
                  <c:v>#N/A</c:v>
                </c:pt>
                <c:pt idx="5">
                  <c:v>0.03</c:v>
                </c:pt>
                <c:pt idx="6">
                  <c:v>#N/A</c:v>
                </c:pt>
                <c:pt idx="7">
                  <c:v>0.03</c:v>
                </c:pt>
                <c:pt idx="8">
                  <c:v>#N/A</c:v>
                </c:pt>
                <c:pt idx="9">
                  <c:v>0.01</c:v>
                </c:pt>
              </c:numCache>
            </c:numRef>
          </c:val>
          <c:extLst xmlns:c16r2="http://schemas.microsoft.com/office/drawing/2015/06/chart">
            <c:ext xmlns:c16="http://schemas.microsoft.com/office/drawing/2014/chart" uri="{C3380CC4-5D6E-409C-BE32-E72D297353CC}">
              <c16:uniqueId val="{00000006-46EC-4337-96CA-929E6F85F342}"/>
            </c:ext>
          </c:extLst>
        </c:ser>
        <c:ser>
          <c:idx val="7"/>
          <c:order val="7"/>
          <c:tx>
            <c:strRef>
              <c:f>[1]データシート!$A$34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[1]データシート!$B$34:$K$34</c:f>
              <c:numCache>
                <c:formatCode>General</c:formatCode>
                <c:ptCount val="10"/>
                <c:pt idx="0">
                  <c:v>#N/A</c:v>
                </c:pt>
                <c:pt idx="1">
                  <c:v>0.98</c:v>
                </c:pt>
                <c:pt idx="2">
                  <c:v>#N/A</c:v>
                </c:pt>
                <c:pt idx="3">
                  <c:v>1.77</c:v>
                </c:pt>
                <c:pt idx="4">
                  <c:v>#N/A</c:v>
                </c:pt>
                <c:pt idx="5">
                  <c:v>0.59</c:v>
                </c:pt>
                <c:pt idx="6">
                  <c:v>#N/A</c:v>
                </c:pt>
                <c:pt idx="7">
                  <c:v>0.54</c:v>
                </c:pt>
                <c:pt idx="8">
                  <c:v>#N/A</c:v>
                </c:pt>
                <c:pt idx="9">
                  <c:v>0.66</c:v>
                </c:pt>
              </c:numCache>
            </c:numRef>
          </c:val>
          <c:extLst xmlns:c16r2="http://schemas.microsoft.com/office/drawing/2015/06/chart">
            <c:ext xmlns:c16="http://schemas.microsoft.com/office/drawing/2014/chart" uri="{C3380CC4-5D6E-409C-BE32-E72D297353CC}">
              <c16:uniqueId val="{00000007-46EC-4337-96CA-929E6F85F342}"/>
            </c:ext>
          </c:extLst>
        </c:ser>
        <c:ser>
          <c:idx val="8"/>
          <c:order val="8"/>
          <c:tx>
            <c:strRef>
              <c:f>[1]データシート!$A$35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[1]データシート!$B$35:$K$35</c:f>
              <c:numCache>
                <c:formatCode>General</c:formatCode>
                <c:ptCount val="10"/>
                <c:pt idx="0">
                  <c:v>#N/A</c:v>
                </c:pt>
                <c:pt idx="1">
                  <c:v>2.16</c:v>
                </c:pt>
                <c:pt idx="2">
                  <c:v>#N/A</c:v>
                </c:pt>
                <c:pt idx="3">
                  <c:v>1.85</c:v>
                </c:pt>
                <c:pt idx="4">
                  <c:v>#N/A</c:v>
                </c:pt>
                <c:pt idx="5">
                  <c:v>2.86</c:v>
                </c:pt>
                <c:pt idx="6">
                  <c:v>#N/A</c:v>
                </c:pt>
                <c:pt idx="7">
                  <c:v>1.1200000000000001</c:v>
                </c:pt>
                <c:pt idx="8">
                  <c:v>#N/A</c:v>
                </c:pt>
                <c:pt idx="9">
                  <c:v>1.1499999999999999</c:v>
                </c:pt>
              </c:numCache>
            </c:numRef>
          </c:val>
          <c:extLst xmlns:c16r2="http://schemas.microsoft.com/office/drawing/2015/06/chart">
            <c:ext xmlns:c16="http://schemas.microsoft.com/office/drawing/2014/chart" uri="{C3380CC4-5D6E-409C-BE32-E72D297353CC}">
              <c16:uniqueId val="{00000008-46EC-4337-96CA-929E6F85F342}"/>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[1]データシート!$B$36:$K$36</c:f>
              <c:numCache>
                <c:formatCode>General</c:formatCode>
                <c:ptCount val="10"/>
                <c:pt idx="0">
                  <c:v>#N/A</c:v>
                </c:pt>
                <c:pt idx="1">
                  <c:v>2.81</c:v>
                </c:pt>
                <c:pt idx="2">
                  <c:v>#N/A</c:v>
                </c:pt>
                <c:pt idx="3">
                  <c:v>2.38</c:v>
                </c:pt>
                <c:pt idx="4">
                  <c:v>#N/A</c:v>
                </c:pt>
                <c:pt idx="5">
                  <c:v>3.43</c:v>
                </c:pt>
                <c:pt idx="6">
                  <c:v>#N/A</c:v>
                </c:pt>
                <c:pt idx="7">
                  <c:v>3.07</c:v>
                </c:pt>
                <c:pt idx="8">
                  <c:v>#N/A</c:v>
                </c:pt>
                <c:pt idx="9">
                  <c:v>3.58</c:v>
                </c:pt>
              </c:numCache>
            </c:numRef>
          </c:val>
          <c:extLst xmlns:c16r2="http://schemas.microsoft.com/office/drawing/2015/06/chart">
            <c:ext xmlns:c16="http://schemas.microsoft.com/office/drawing/2014/chart" uri="{C3380CC4-5D6E-409C-BE32-E72D297353CC}">
              <c16:uniqueId val="{00000009-46EC-4337-96CA-929E6F85F342}"/>
            </c:ext>
          </c:extLst>
        </c:ser>
        <c:dLbls>
          <c:showLegendKey val="0"/>
          <c:showVal val="0"/>
          <c:showCatName val="0"/>
          <c:showSerName val="0"/>
          <c:showPercent val="0"/>
          <c:showBubbleSize val="0"/>
        </c:dLbls>
        <c:gapWidth val="150"/>
        <c:overlap val="100"/>
        <c:axId val="233971976"/>
        <c:axId val="233975112"/>
      </c:barChart>
      <c:catAx>
        <c:axId val="233971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3975112"/>
        <c:crosses val="autoZero"/>
        <c:auto val="1"/>
        <c:lblAlgn val="ctr"/>
        <c:lblOffset val="100"/>
        <c:tickLblSkip val="1"/>
        <c:tickMarkSkip val="1"/>
        <c:noMultiLvlLbl val="0"/>
      </c:catAx>
      <c:valAx>
        <c:axId val="2339751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39719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[1]データシート!$B$42:$P$42</c:f>
              <c:numCache>
                <c:formatCode>General</c:formatCode>
                <c:ptCount val="15"/>
                <c:pt idx="2">
                  <c:v>2245</c:v>
                </c:pt>
                <c:pt idx="5">
                  <c:v>2665</c:v>
                </c:pt>
                <c:pt idx="8">
                  <c:v>2547</c:v>
                </c:pt>
                <c:pt idx="11">
                  <c:v>2107</c:v>
                </c:pt>
                <c:pt idx="14">
                  <c:v>2101</c:v>
                </c:pt>
              </c:numCache>
            </c:numRef>
          </c:val>
          <c:extLst xmlns:c16r2="http://schemas.microsoft.com/office/drawing/2015/06/chart">
            <c:ext xmlns:c16="http://schemas.microsoft.com/office/drawing/2014/chart" uri="{C3380CC4-5D6E-409C-BE32-E72D297353CC}">
              <c16:uniqueId val="{00000000-0A8A-4210-A3A3-75557AE674E3}"/>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A8A-4210-A3A3-75557AE674E3}"/>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[1]データシート!$B$44:$P$44</c:f>
              <c:numCache>
                <c:formatCode>General</c:formatCode>
                <c:ptCount val="15"/>
                <c:pt idx="0">
                  <c:v>6</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2-0A8A-4210-A3A3-75557AE674E3}"/>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[1]データシート!$B$45:$P$45</c:f>
              <c:numCache>
                <c:formatCode>General</c:formatCode>
                <c:ptCount val="15"/>
                <c:pt idx="0">
                  <c:v>111</c:v>
                </c:pt>
                <c:pt idx="3">
                  <c:v>119</c:v>
                </c:pt>
                <c:pt idx="6">
                  <c:v>111</c:v>
                </c:pt>
                <c:pt idx="9">
                  <c:v>85</c:v>
                </c:pt>
                <c:pt idx="12">
                  <c:v>53</c:v>
                </c:pt>
              </c:numCache>
            </c:numRef>
          </c:val>
          <c:extLst xmlns:c16r2="http://schemas.microsoft.com/office/drawing/2015/06/chart">
            <c:ext xmlns:c16="http://schemas.microsoft.com/office/drawing/2014/chart" uri="{C3380CC4-5D6E-409C-BE32-E72D297353CC}">
              <c16:uniqueId val="{00000003-0A8A-4210-A3A3-75557AE674E3}"/>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[1]データシート!$B$46:$P$46</c:f>
              <c:numCache>
                <c:formatCode>General</c:formatCode>
                <c:ptCount val="15"/>
                <c:pt idx="0">
                  <c:v>420</c:v>
                </c:pt>
                <c:pt idx="3">
                  <c:v>366</c:v>
                </c:pt>
                <c:pt idx="6">
                  <c:v>338</c:v>
                </c:pt>
                <c:pt idx="9">
                  <c:v>360</c:v>
                </c:pt>
                <c:pt idx="12">
                  <c:v>281</c:v>
                </c:pt>
              </c:numCache>
            </c:numRef>
          </c:val>
          <c:extLst xmlns:c16r2="http://schemas.microsoft.com/office/drawing/2015/06/chart">
            <c:ext xmlns:c16="http://schemas.microsoft.com/office/drawing/2014/chart" uri="{C3380CC4-5D6E-409C-BE32-E72D297353CC}">
              <c16:uniqueId val="{00000004-0A8A-4210-A3A3-75557AE674E3}"/>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A8A-4210-A3A3-75557AE674E3}"/>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A8A-4210-A3A3-75557AE674E3}"/>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[1]データシート!$B$49:$P$49</c:f>
              <c:numCache>
                <c:formatCode>General</c:formatCode>
                <c:ptCount val="15"/>
                <c:pt idx="0">
                  <c:v>2370</c:v>
                </c:pt>
                <c:pt idx="3">
                  <c:v>2645</c:v>
                </c:pt>
                <c:pt idx="6">
                  <c:v>2543</c:v>
                </c:pt>
                <c:pt idx="9">
                  <c:v>2351</c:v>
                </c:pt>
                <c:pt idx="12">
                  <c:v>2428</c:v>
                </c:pt>
              </c:numCache>
            </c:numRef>
          </c:val>
          <c:extLst xmlns:c16r2="http://schemas.microsoft.com/office/drawing/2015/06/chart">
            <c:ext xmlns:c16="http://schemas.microsoft.com/office/drawing/2014/chart" uri="{C3380CC4-5D6E-409C-BE32-E72D297353CC}">
              <c16:uniqueId val="{00000007-0A8A-4210-A3A3-75557AE674E3}"/>
            </c:ext>
          </c:extLst>
        </c:ser>
        <c:dLbls>
          <c:showLegendKey val="0"/>
          <c:showVal val="0"/>
          <c:showCatName val="0"/>
          <c:showSerName val="0"/>
          <c:showPercent val="0"/>
          <c:showBubbleSize val="0"/>
        </c:dLbls>
        <c:gapWidth val="100"/>
        <c:overlap val="100"/>
        <c:axId val="356413496"/>
        <c:axId val="356418984"/>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[1]データシート!$B$50:$P$50</c:f>
              <c:numCache>
                <c:formatCode>General</c:formatCode>
                <c:ptCount val="15"/>
                <c:pt idx="0">
                  <c:v>#N/A</c:v>
                </c:pt>
                <c:pt idx="1">
                  <c:v>662</c:v>
                </c:pt>
                <c:pt idx="2">
                  <c:v>#N/A</c:v>
                </c:pt>
                <c:pt idx="3">
                  <c:v>#N/A</c:v>
                </c:pt>
                <c:pt idx="4">
                  <c:v>466</c:v>
                </c:pt>
                <c:pt idx="5">
                  <c:v>#N/A</c:v>
                </c:pt>
                <c:pt idx="6">
                  <c:v>#N/A</c:v>
                </c:pt>
                <c:pt idx="7">
                  <c:v>446</c:v>
                </c:pt>
                <c:pt idx="8">
                  <c:v>#N/A</c:v>
                </c:pt>
                <c:pt idx="9">
                  <c:v>#N/A</c:v>
                </c:pt>
                <c:pt idx="10">
                  <c:v>690</c:v>
                </c:pt>
                <c:pt idx="11">
                  <c:v>#N/A</c:v>
                </c:pt>
                <c:pt idx="12">
                  <c:v>#N/A</c:v>
                </c:pt>
                <c:pt idx="13">
                  <c:v>662</c:v>
                </c:pt>
                <c:pt idx="14">
                  <c:v>#N/A</c:v>
                </c:pt>
              </c:numCache>
            </c:numRef>
          </c:val>
          <c:smooth val="0"/>
          <c:extLst xmlns:c16r2="http://schemas.microsoft.com/office/drawing/2015/06/chart">
            <c:ext xmlns:c16="http://schemas.microsoft.com/office/drawing/2014/chart" uri="{C3380CC4-5D6E-409C-BE32-E72D297353CC}">
              <c16:uniqueId val="{00000008-0A8A-4210-A3A3-75557AE674E3}"/>
            </c:ext>
          </c:extLst>
        </c:ser>
        <c:dLbls>
          <c:showLegendKey val="0"/>
          <c:showVal val="0"/>
          <c:showCatName val="0"/>
          <c:showSerName val="0"/>
          <c:showPercent val="0"/>
          <c:showBubbleSize val="0"/>
        </c:dLbls>
        <c:marker val="1"/>
        <c:smooth val="0"/>
        <c:axId val="356413496"/>
        <c:axId val="356418984"/>
      </c:lineChart>
      <c:catAx>
        <c:axId val="356413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56418984"/>
        <c:crosses val="autoZero"/>
        <c:auto val="1"/>
        <c:lblAlgn val="ctr"/>
        <c:lblOffset val="100"/>
        <c:tickLblSkip val="1"/>
        <c:tickMarkSkip val="1"/>
        <c:noMultiLvlLbl val="0"/>
      </c:catAx>
      <c:valAx>
        <c:axId val="356418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6413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[1]データシート!$B$56:$P$56</c:f>
              <c:numCache>
                <c:formatCode>General</c:formatCode>
                <c:ptCount val="15"/>
                <c:pt idx="2">
                  <c:v>17871</c:v>
                </c:pt>
                <c:pt idx="5">
                  <c:v>18055</c:v>
                </c:pt>
                <c:pt idx="8">
                  <c:v>18868</c:v>
                </c:pt>
                <c:pt idx="11">
                  <c:v>19008</c:v>
                </c:pt>
                <c:pt idx="14">
                  <c:v>19029</c:v>
                </c:pt>
              </c:numCache>
            </c:numRef>
          </c:val>
          <c:extLst xmlns:c16r2="http://schemas.microsoft.com/office/drawing/2015/06/chart">
            <c:ext xmlns:c16="http://schemas.microsoft.com/office/drawing/2014/chart" uri="{C3380CC4-5D6E-409C-BE32-E72D297353CC}">
              <c16:uniqueId val="{00000000-D91B-4D02-BD50-288B6E5FA5B6}"/>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[1]データシート!$B$57:$P$57</c:f>
              <c:numCache>
                <c:formatCode>General</c:formatCode>
                <c:ptCount val="15"/>
                <c:pt idx="2">
                  <c:v>4496</c:v>
                </c:pt>
                <c:pt idx="5">
                  <c:v>4270</c:v>
                </c:pt>
                <c:pt idx="8">
                  <c:v>3620</c:v>
                </c:pt>
                <c:pt idx="11">
                  <c:v>3277</c:v>
                </c:pt>
                <c:pt idx="14">
                  <c:v>3512</c:v>
                </c:pt>
              </c:numCache>
            </c:numRef>
          </c:val>
          <c:extLst xmlns:c16r2="http://schemas.microsoft.com/office/drawing/2015/06/chart">
            <c:ext xmlns:c16="http://schemas.microsoft.com/office/drawing/2014/chart" uri="{C3380CC4-5D6E-409C-BE32-E72D297353CC}">
              <c16:uniqueId val="{00000001-D91B-4D02-BD50-288B6E5FA5B6}"/>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[1]データシート!$B$58:$P$58</c:f>
              <c:numCache>
                <c:formatCode>General</c:formatCode>
                <c:ptCount val="15"/>
                <c:pt idx="2">
                  <c:v>4567</c:v>
                </c:pt>
                <c:pt idx="5">
                  <c:v>4144</c:v>
                </c:pt>
                <c:pt idx="8">
                  <c:v>3397</c:v>
                </c:pt>
                <c:pt idx="11">
                  <c:v>2914</c:v>
                </c:pt>
                <c:pt idx="14">
                  <c:v>2285</c:v>
                </c:pt>
              </c:numCache>
            </c:numRef>
          </c:val>
          <c:extLst xmlns:c16r2="http://schemas.microsoft.com/office/drawing/2015/06/chart">
            <c:ext xmlns:c16="http://schemas.microsoft.com/office/drawing/2014/chart" uri="{C3380CC4-5D6E-409C-BE32-E72D297353CC}">
              <c16:uniqueId val="{00000002-D91B-4D02-BD50-288B6E5FA5B6}"/>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91B-4D02-BD50-288B6E5FA5B6}"/>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D91B-4D02-BD50-288B6E5FA5B6}"/>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91B-4D02-BD50-288B6E5FA5B6}"/>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[1]データシート!$B$62:$P$62</c:f>
              <c:numCache>
                <c:formatCode>General</c:formatCode>
                <c:ptCount val="15"/>
                <c:pt idx="0">
                  <c:v>2591</c:v>
                </c:pt>
                <c:pt idx="3">
                  <c:v>2482</c:v>
                </c:pt>
                <c:pt idx="6">
                  <c:v>2366</c:v>
                </c:pt>
                <c:pt idx="9">
                  <c:v>2222</c:v>
                </c:pt>
                <c:pt idx="12">
                  <c:v>2265</c:v>
                </c:pt>
              </c:numCache>
            </c:numRef>
          </c:val>
          <c:extLst xmlns:c16r2="http://schemas.microsoft.com/office/drawing/2015/06/chart">
            <c:ext xmlns:c16="http://schemas.microsoft.com/office/drawing/2014/chart" uri="{C3380CC4-5D6E-409C-BE32-E72D297353CC}">
              <c16:uniqueId val="{00000006-D91B-4D02-BD50-288B6E5FA5B6}"/>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[1]データシート!$B$63:$P$63</c:f>
              <c:numCache>
                <c:formatCode>General</c:formatCode>
                <c:ptCount val="15"/>
                <c:pt idx="0">
                  <c:v>273</c:v>
                </c:pt>
                <c:pt idx="3">
                  <c:v>174</c:v>
                </c:pt>
                <c:pt idx="6">
                  <c:v>70</c:v>
                </c:pt>
                <c:pt idx="9">
                  <c:v>75</c:v>
                </c:pt>
                <c:pt idx="12">
                  <c:v>67</c:v>
                </c:pt>
              </c:numCache>
            </c:numRef>
          </c:val>
          <c:extLst xmlns:c16r2="http://schemas.microsoft.com/office/drawing/2015/06/chart">
            <c:ext xmlns:c16="http://schemas.microsoft.com/office/drawing/2014/chart" uri="{C3380CC4-5D6E-409C-BE32-E72D297353CC}">
              <c16:uniqueId val="{00000007-D91B-4D02-BD50-288B6E5FA5B6}"/>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[1]データシート!$B$64:$P$64</c:f>
              <c:numCache>
                <c:formatCode>General</c:formatCode>
                <c:ptCount val="15"/>
                <c:pt idx="0">
                  <c:v>4251</c:v>
                </c:pt>
                <c:pt idx="3">
                  <c:v>4099</c:v>
                </c:pt>
                <c:pt idx="6">
                  <c:v>3852</c:v>
                </c:pt>
                <c:pt idx="9">
                  <c:v>3588</c:v>
                </c:pt>
                <c:pt idx="12">
                  <c:v>3534</c:v>
                </c:pt>
              </c:numCache>
            </c:numRef>
          </c:val>
          <c:extLst xmlns:c16r2="http://schemas.microsoft.com/office/drawing/2015/06/chart">
            <c:ext xmlns:c16="http://schemas.microsoft.com/office/drawing/2014/chart" uri="{C3380CC4-5D6E-409C-BE32-E72D297353CC}">
              <c16:uniqueId val="{00000008-D91B-4D02-BD50-288B6E5FA5B6}"/>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[1]データシート!$B$65:$P$65</c:f>
              <c:numCache>
                <c:formatCode>General</c:formatCode>
                <c:ptCount val="15"/>
                <c:pt idx="0">
                  <c:v>65</c:v>
                </c:pt>
                <c:pt idx="3">
                  <c:v>65</c:v>
                </c:pt>
                <c:pt idx="6">
                  <c:v>0</c:v>
                </c:pt>
                <c:pt idx="9">
                  <c:v>0</c:v>
                </c:pt>
                <c:pt idx="12">
                  <c:v>0</c:v>
                </c:pt>
              </c:numCache>
            </c:numRef>
          </c:val>
          <c:extLst xmlns:c16r2="http://schemas.microsoft.com/office/drawing/2015/06/chart">
            <c:ext xmlns:c16="http://schemas.microsoft.com/office/drawing/2014/chart" uri="{C3380CC4-5D6E-409C-BE32-E72D297353CC}">
              <c16:uniqueId val="{00000009-D91B-4D02-BD50-288B6E5FA5B6}"/>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[1]データシート!$B$66:$P$66</c:f>
              <c:numCache>
                <c:formatCode>General</c:formatCode>
                <c:ptCount val="15"/>
                <c:pt idx="0">
                  <c:v>22726</c:v>
                </c:pt>
                <c:pt idx="3">
                  <c:v>22570</c:v>
                </c:pt>
                <c:pt idx="6">
                  <c:v>24801</c:v>
                </c:pt>
                <c:pt idx="9">
                  <c:v>25103</c:v>
                </c:pt>
                <c:pt idx="12">
                  <c:v>25566</c:v>
                </c:pt>
              </c:numCache>
            </c:numRef>
          </c:val>
          <c:extLst xmlns:c16r2="http://schemas.microsoft.com/office/drawing/2015/06/chart">
            <c:ext xmlns:c16="http://schemas.microsoft.com/office/drawing/2014/chart" uri="{C3380CC4-5D6E-409C-BE32-E72D297353CC}">
              <c16:uniqueId val="{0000000A-D91B-4D02-BD50-288B6E5FA5B6}"/>
            </c:ext>
          </c:extLst>
        </c:ser>
        <c:dLbls>
          <c:showLegendKey val="0"/>
          <c:showVal val="0"/>
          <c:showCatName val="0"/>
          <c:showSerName val="0"/>
          <c:showPercent val="0"/>
          <c:showBubbleSize val="0"/>
        </c:dLbls>
        <c:gapWidth val="100"/>
        <c:overlap val="100"/>
        <c:axId val="356415064"/>
        <c:axId val="35641702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[1]データシート!$B$67:$P$67</c:f>
              <c:numCache>
                <c:formatCode>General</c:formatCode>
                <c:ptCount val="15"/>
                <c:pt idx="0">
                  <c:v>#N/A</c:v>
                </c:pt>
                <c:pt idx="1">
                  <c:v>2972</c:v>
                </c:pt>
                <c:pt idx="2">
                  <c:v>#N/A</c:v>
                </c:pt>
                <c:pt idx="3">
                  <c:v>#N/A</c:v>
                </c:pt>
                <c:pt idx="4">
                  <c:v>2921</c:v>
                </c:pt>
                <c:pt idx="5">
                  <c:v>#N/A</c:v>
                </c:pt>
                <c:pt idx="6">
                  <c:v>#N/A</c:v>
                </c:pt>
                <c:pt idx="7">
                  <c:v>5203</c:v>
                </c:pt>
                <c:pt idx="8">
                  <c:v>#N/A</c:v>
                </c:pt>
                <c:pt idx="9">
                  <c:v>#N/A</c:v>
                </c:pt>
                <c:pt idx="10">
                  <c:v>5789</c:v>
                </c:pt>
                <c:pt idx="11">
                  <c:v>#N/A</c:v>
                </c:pt>
                <c:pt idx="12">
                  <c:v>#N/A</c:v>
                </c:pt>
                <c:pt idx="13">
                  <c:v>6606</c:v>
                </c:pt>
                <c:pt idx="14">
                  <c:v>#N/A</c:v>
                </c:pt>
              </c:numCache>
            </c:numRef>
          </c:val>
          <c:smooth val="0"/>
          <c:extLst xmlns:c16r2="http://schemas.microsoft.com/office/drawing/2015/06/chart">
            <c:ext xmlns:c16="http://schemas.microsoft.com/office/drawing/2014/chart" uri="{C3380CC4-5D6E-409C-BE32-E72D297353CC}">
              <c16:uniqueId val="{0000000B-D91B-4D02-BD50-288B6E5FA5B6}"/>
            </c:ext>
          </c:extLst>
        </c:ser>
        <c:dLbls>
          <c:showLegendKey val="0"/>
          <c:showVal val="0"/>
          <c:showCatName val="0"/>
          <c:showSerName val="0"/>
          <c:showPercent val="0"/>
          <c:showBubbleSize val="0"/>
        </c:dLbls>
        <c:marker val="1"/>
        <c:smooth val="0"/>
        <c:axId val="356415064"/>
        <c:axId val="356417024"/>
      </c:lineChart>
      <c:catAx>
        <c:axId val="356415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56417024"/>
        <c:crosses val="autoZero"/>
        <c:auto val="1"/>
        <c:lblAlgn val="ctr"/>
        <c:lblOffset val="100"/>
        <c:tickLblSkip val="1"/>
        <c:tickMarkSkip val="1"/>
        <c:noMultiLvlLbl val="0"/>
      </c:catAx>
      <c:valAx>
        <c:axId val="3564170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564150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[1]データシート!$B$72:$D$72</c:f>
              <c:numCache>
                <c:formatCode>General</c:formatCode>
                <c:ptCount val="3"/>
                <c:pt idx="0">
                  <c:v>1436</c:v>
                </c:pt>
                <c:pt idx="1">
                  <c:v>1408</c:v>
                </c:pt>
                <c:pt idx="2">
                  <c:v>796</c:v>
                </c:pt>
              </c:numCache>
            </c:numRef>
          </c:val>
          <c:extLst xmlns:c16r2="http://schemas.microsoft.com/office/drawing/2015/06/chart">
            <c:ext xmlns:c16="http://schemas.microsoft.com/office/drawing/2014/chart" uri="{C3380CC4-5D6E-409C-BE32-E72D297353CC}">
              <c16:uniqueId val="{00000000-D9C7-4BCF-BBCC-4ECAB19D76CC}"/>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H29</c:v>
                </c:pt>
                <c:pt idx="1">
                  <c:v>H30</c:v>
                </c:pt>
                <c:pt idx="2">
                  <c:v>R01</c:v>
                </c:pt>
              </c:strCache>
            </c:strRef>
          </c:cat>
          <c:val>
            <c:numRef>
              <c:f>[1]データシート!$B$73:$D$73</c:f>
              <c:numCache>
                <c:formatCode>General</c:formatCode>
                <c:ptCount val="3"/>
                <c:pt idx="0">
                  <c:v>0</c:v>
                </c:pt>
                <c:pt idx="1">
                  <c:v>0</c:v>
                </c:pt>
                <c:pt idx="2">
                  <c:v>100</c:v>
                </c:pt>
              </c:numCache>
            </c:numRef>
          </c:val>
          <c:extLst xmlns:c16r2="http://schemas.microsoft.com/office/drawing/2015/06/chart">
            <c:ext xmlns:c16="http://schemas.microsoft.com/office/drawing/2014/chart" uri="{C3380CC4-5D6E-409C-BE32-E72D297353CC}">
              <c16:uniqueId val="{00000001-D9C7-4BCF-BBCC-4ECAB19D76CC}"/>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H29</c:v>
                </c:pt>
                <c:pt idx="1">
                  <c:v>H30</c:v>
                </c:pt>
                <c:pt idx="2">
                  <c:v>R01</c:v>
                </c:pt>
              </c:strCache>
            </c:strRef>
          </c:cat>
          <c:val>
            <c:numRef>
              <c:f>[1]データシート!$B$74:$D$74</c:f>
              <c:numCache>
                <c:formatCode>General</c:formatCode>
                <c:ptCount val="3"/>
                <c:pt idx="0">
                  <c:v>1431</c:v>
                </c:pt>
                <c:pt idx="1">
                  <c:v>1016</c:v>
                </c:pt>
                <c:pt idx="2">
                  <c:v>1016</c:v>
                </c:pt>
              </c:numCache>
            </c:numRef>
          </c:val>
          <c:extLst xmlns:c16r2="http://schemas.microsoft.com/office/drawing/2015/06/chart">
            <c:ext xmlns:c16="http://schemas.microsoft.com/office/drawing/2014/chart" uri="{C3380CC4-5D6E-409C-BE32-E72D297353CC}">
              <c16:uniqueId val="{00000002-D9C7-4BCF-BBCC-4ECAB19D76CC}"/>
            </c:ext>
          </c:extLst>
        </c:ser>
        <c:dLbls>
          <c:showLegendKey val="0"/>
          <c:showVal val="0"/>
          <c:showCatName val="0"/>
          <c:showSerName val="0"/>
          <c:showPercent val="0"/>
          <c:showBubbleSize val="0"/>
        </c:dLbls>
        <c:gapWidth val="120"/>
        <c:overlap val="100"/>
        <c:axId val="356415456"/>
        <c:axId val="356418592"/>
      </c:barChart>
      <c:catAx>
        <c:axId val="356415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56418592"/>
        <c:crosses val="autoZero"/>
        <c:auto val="1"/>
        <c:lblAlgn val="ctr"/>
        <c:lblOffset val="100"/>
        <c:tickLblSkip val="1"/>
        <c:tickMarkSkip val="1"/>
        <c:noMultiLvlLbl val="0"/>
      </c:catAx>
      <c:valAx>
        <c:axId val="35641859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56415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BB1-4C65-88FF-37948A84A744}"/>
                </c:ext>
                <c:ext xmlns:c15="http://schemas.microsoft.com/office/drawing/2012/chart" uri="{CE6537A1-D6FC-4f65-9D91-7224C49458BB}">
                  <c15:dlblFieldTable>
                    <c15:dlblFTEntry>
                      <c15:txfldGUID>{4472C969-F82A-4244-B62B-3CAB1C2C6C12}</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BB1-4C65-88FF-37948A84A744}"/>
                </c:ext>
                <c:ext xmlns:c15="http://schemas.microsoft.com/office/drawing/2012/chart" uri="{CE6537A1-D6FC-4f65-9D91-7224C49458BB}">
                  <c15:dlblFieldTable>
                    <c15:dlblFTEntry>
                      <c15:txfldGUID>{2E8D494E-83F8-4644-A27E-19586C2F74D8}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EBB1-4C65-88FF-37948A84A744}"/>
                </c:ext>
                <c:ext xmlns:c15="http://schemas.microsoft.com/office/drawing/2012/chart" uri="{CE6537A1-D6FC-4f65-9D91-7224C49458BB}">
                  <c15:dlblFieldTable>
                    <c15:dlblFTEntry>
                      <c15:txfldGUID>{4E21E170-89D4-4044-A245-47B021459A6A}</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BB1-4C65-88FF-37948A84A744}"/>
                </c:ext>
                <c:ext xmlns:c15="http://schemas.microsoft.com/office/drawing/2012/chart" uri="{CE6537A1-D6FC-4f65-9D91-7224C49458BB}">
                  <c15:dlblFieldTable>
                    <c15:dlblFTEntry>
                      <c15:txfldGUID>{A62FD79F-01F0-418D-B968-3DC1C4CC74A1}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BB1-4C65-88FF-37948A84A744}"/>
                </c:ext>
                <c:ext xmlns:c15="http://schemas.microsoft.com/office/drawing/2012/chart" uri="{CE6537A1-D6FC-4f65-9D91-7224C49458BB}">
                  <c15:dlblFieldTable>
                    <c15:dlblFTEntry>
                      <c15:txfldGUID>{C2C7F5B5-7537-48B6-A52B-6820B0651A3A}</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EBB1-4C65-88FF-37948A84A744}"/>
                </c:ext>
                <c:ext xmlns:c15="http://schemas.microsoft.com/office/drawing/2012/chart" uri="{CE6537A1-D6FC-4f65-9D91-7224C49458BB}">
                  <c15:dlblFieldTable>
                    <c15:dlblFTEntry>
                      <c15:txfldGUID>{E6C70094-0CB7-4BB1-B7AE-21031CD5AA4C}</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BB1-4C65-88FF-37948A84A744}"/>
                </c:ext>
                <c:ext xmlns:c15="http://schemas.microsoft.com/office/drawing/2012/chart" uri="{CE6537A1-D6FC-4f65-9D91-7224C49458BB}">
                  <c15:dlblFieldTable>
                    <c15:dlblFTEntry>
                      <c15:txfldGUID>{CCB2B294-B9D7-4864-BD64-D2574617DB9F}</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BB1-4C65-88FF-37948A84A744}"/>
                </c:ext>
                <c:ext xmlns:c15="http://schemas.microsoft.com/office/drawing/2012/chart" uri="{CE6537A1-D6FC-4f65-9D91-7224C49458BB}">
                  <c15:dlblFieldTable>
                    <c15:dlblFTEntry>
                      <c15:txfldGUID>{DE790BAF-66A4-4699-A560-119555C484DD}</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BB1-4C65-88FF-37948A84A744}"/>
                </c:ext>
                <c:ext xmlns:c15="http://schemas.microsoft.com/office/drawing/2012/chart" uri="{CE6537A1-D6FC-4f65-9D91-7224C49458BB}">
                  <c15:dlblFieldTable>
                    <c15:dlblFTEntry>
                      <c15:txfldGUID>{FD46F069-A1F7-4552-8CB3-58EF29A540EE}</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67.8</c:v>
                </c:pt>
                <c:pt idx="8">
                  <c:v>68.400000000000006</c:v>
                </c:pt>
                <c:pt idx="16">
                  <c:v>64.7</c:v>
                </c:pt>
                <c:pt idx="24">
                  <c:v>65.099999999999994</c:v>
                </c:pt>
                <c:pt idx="32">
                  <c:v>63.7</c:v>
                </c:pt>
              </c:numCache>
            </c:numRef>
          </c:xVal>
          <c:yVal>
            <c:numRef>
              <c:f>公会計指標分析・財政指標組合せ分析表!$BP$51:$DC$51</c:f>
              <c:numCache>
                <c:formatCode>#,##0.0;"▲ "#,##0.0</c:formatCode>
                <c:ptCount val="40"/>
                <c:pt idx="0">
                  <c:v>24.4</c:v>
                </c:pt>
                <c:pt idx="8">
                  <c:v>24.1</c:v>
                </c:pt>
                <c:pt idx="16">
                  <c:v>42.5</c:v>
                </c:pt>
                <c:pt idx="24">
                  <c:v>46.7</c:v>
                </c:pt>
                <c:pt idx="32">
                  <c:v>52.5</c:v>
                </c:pt>
              </c:numCache>
            </c:numRef>
          </c:yVal>
          <c:smooth val="0"/>
          <c:extLst xmlns:c16r2="http://schemas.microsoft.com/office/drawing/2015/06/chart">
            <c:ext xmlns:c16="http://schemas.microsoft.com/office/drawing/2014/chart" uri="{C3380CC4-5D6E-409C-BE32-E72D297353CC}">
              <c16:uniqueId val="{00000009-EBB1-4C65-88FF-37948A84A74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EBB1-4C65-88FF-37948A84A744}"/>
                </c:ext>
                <c:ext xmlns:c15="http://schemas.microsoft.com/office/drawing/2012/chart" uri="{CE6537A1-D6FC-4f65-9D91-7224C49458BB}">
                  <c15:dlblFieldTable>
                    <c15:dlblFTEntry>
                      <c15:txfldGUID>{74B404C0-EF35-40AB-89D4-86F3461D873E}</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EBB1-4C65-88FF-37948A84A744}"/>
                </c:ext>
                <c:ext xmlns:c15="http://schemas.microsoft.com/office/drawing/2012/chart" uri="{CE6537A1-D6FC-4f65-9D91-7224C49458BB}">
                  <c15:dlblFieldTable>
                    <c15:dlblFTEntry>
                      <c15:txfldGUID>{709B198E-6120-4C58-84A4-235F063E2030}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EBB1-4C65-88FF-37948A84A744}"/>
                </c:ext>
                <c:ext xmlns:c15="http://schemas.microsoft.com/office/drawing/2012/chart" uri="{CE6537A1-D6FC-4f65-9D91-7224C49458BB}">
                  <c15:dlblFieldTable>
                    <c15:dlblFTEntry>
                      <c15:txfldGUID>{7797B680-0A66-4977-BED9-1B126CA4D349}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EBB1-4C65-88FF-37948A84A744}"/>
                </c:ext>
                <c:ext xmlns:c15="http://schemas.microsoft.com/office/drawing/2012/chart" uri="{CE6537A1-D6FC-4f65-9D91-7224C49458BB}">
                  <c15:dlblFieldTable>
                    <c15:dlblFTEntry>
                      <c15:txfldGUID>{76FBB550-C687-41C3-B45B-5F4DABCD4C9E}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EBB1-4C65-88FF-37948A84A744}"/>
                </c:ext>
                <c:ext xmlns:c15="http://schemas.microsoft.com/office/drawing/2012/chart" uri="{CE6537A1-D6FC-4f65-9D91-7224C49458BB}">
                  <c15:dlblFieldTable>
                    <c15:dlblFTEntry>
                      <c15:txfldGUID>{21B22E94-DB0F-4BC2-B801-2ED0FF957425}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EBB1-4C65-88FF-37948A84A744}"/>
                </c:ext>
                <c:ext xmlns:c15="http://schemas.microsoft.com/office/drawing/2012/chart" uri="{CE6537A1-D6FC-4f65-9D91-7224C49458BB}">
                  <c15:dlblFieldTable>
                    <c15:dlblFTEntry>
                      <c15:txfldGUID>{CF2884FC-2371-4297-AB5B-DA756F0F6006}</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EBB1-4C65-88FF-37948A84A744}"/>
                </c:ext>
                <c:ext xmlns:c15="http://schemas.microsoft.com/office/drawing/2012/chart" uri="{CE6537A1-D6FC-4f65-9D91-7224C49458BB}">
                  <c15:dlblFieldTable>
                    <c15:dlblFTEntry>
                      <c15:txfldGUID>{9BD803BA-61AA-4081-AC2C-DFE9D0D97741}</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EBB1-4C65-88FF-37948A84A744}"/>
                </c:ext>
                <c:ext xmlns:c15="http://schemas.microsoft.com/office/drawing/2012/chart" uri="{CE6537A1-D6FC-4f65-9D91-7224C49458BB}">
                  <c15:dlblFieldTable>
                    <c15:dlblFTEntry>
                      <c15:txfldGUID>{2E6423DC-318B-47FC-8005-B8AE978BF5A1}</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EBB1-4C65-88FF-37948A84A744}"/>
                </c:ext>
                <c:ext xmlns:c15="http://schemas.microsoft.com/office/drawing/2012/chart" uri="{CE6537A1-D6FC-4f65-9D91-7224C49458BB}">
                  <c15:dlblFieldTable>
                    <c15:dlblFTEntry>
                      <c15:txfldGUID>{3477DCB2-A12D-4D64-AD3F-B496CFE13CE2}</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56.8</c:v>
                </c:pt>
                <c:pt idx="8">
                  <c:v>60.4</c:v>
                </c:pt>
                <c:pt idx="16">
                  <c:v>59.3</c:v>
                </c:pt>
                <c:pt idx="24">
                  <c:v>59.9</c:v>
                </c:pt>
                <c:pt idx="32">
                  <c:v>61.5</c:v>
                </c:pt>
              </c:numCache>
            </c:numRef>
          </c:xVal>
          <c:yVal>
            <c:numRef>
              <c:f>公会計指標分析・財政指標組合せ分析表!$BP$55:$DC$55</c:f>
              <c:numCache>
                <c:formatCode>#,##0.0;"▲ "#,##0.0</c:formatCode>
                <c:ptCount val="40"/>
                <c:pt idx="0">
                  <c:v>33.6</c:v>
                </c:pt>
                <c:pt idx="8">
                  <c:v>35.299999999999997</c:v>
                </c:pt>
                <c:pt idx="16">
                  <c:v>31.9</c:v>
                </c:pt>
                <c:pt idx="24">
                  <c:v>24.2</c:v>
                </c:pt>
                <c:pt idx="32">
                  <c:v>22.1</c:v>
                </c:pt>
              </c:numCache>
            </c:numRef>
          </c:yVal>
          <c:smooth val="0"/>
          <c:extLst xmlns:c16r2="http://schemas.microsoft.com/office/drawing/2015/06/chart">
            <c:ext xmlns:c16="http://schemas.microsoft.com/office/drawing/2014/chart" uri="{C3380CC4-5D6E-409C-BE32-E72D297353CC}">
              <c16:uniqueId val="{00000013-EBB1-4C65-88FF-37948A84A744}"/>
            </c:ext>
          </c:extLst>
        </c:ser>
        <c:dLbls>
          <c:showLegendKey val="0"/>
          <c:showVal val="1"/>
          <c:showCatName val="0"/>
          <c:showSerName val="0"/>
          <c:showPercent val="0"/>
          <c:showBubbleSize val="0"/>
        </c:dLbls>
        <c:axId val="356413104"/>
        <c:axId val="356413888"/>
      </c:scatterChart>
      <c:valAx>
        <c:axId val="356413104"/>
        <c:scaling>
          <c:orientation val="minMax"/>
          <c:max val="70"/>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6413888"/>
        <c:crosses val="autoZero"/>
        <c:crossBetween val="midCat"/>
      </c:valAx>
      <c:valAx>
        <c:axId val="356413888"/>
        <c:scaling>
          <c:orientation val="minMax"/>
          <c:max val="58"/>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564131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B0F-45AB-B351-802F1D8F1F03}"/>
                </c:ext>
                <c:ext xmlns:c15="http://schemas.microsoft.com/office/drawing/2012/chart" uri="{CE6537A1-D6FC-4f65-9D91-7224C49458BB}">
                  <c15:dlblFieldTable>
                    <c15:dlblFTEntry>
                      <c15:txfldGUID>{86F068DA-A6C0-4961-80B8-9F1F9013CBDF}</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B0F-45AB-B351-802F1D8F1F03}"/>
                </c:ext>
                <c:ext xmlns:c15="http://schemas.microsoft.com/office/drawing/2012/chart" uri="{CE6537A1-D6FC-4f65-9D91-7224C49458BB}">
                  <c15:dlblFieldTable>
                    <c15:dlblFTEntry>
                      <c15:txfldGUID>{6D968690-3DB6-4A13-B6F1-006073A67876}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B0F-45AB-B351-802F1D8F1F03}"/>
                </c:ext>
                <c:ext xmlns:c15="http://schemas.microsoft.com/office/drawing/2012/chart" uri="{CE6537A1-D6FC-4f65-9D91-7224C49458BB}">
                  <c15:dlblFieldTable>
                    <c15:dlblFTEntry>
                      <c15:txfldGUID>{1071CBEC-70F9-4C92-96D2-56132318A5B3}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B0F-45AB-B351-802F1D8F1F03}"/>
                </c:ext>
                <c:ext xmlns:c15="http://schemas.microsoft.com/office/drawing/2012/chart" uri="{CE6537A1-D6FC-4f65-9D91-7224C49458BB}">
                  <c15:dlblFieldTable>
                    <c15:dlblFTEntry>
                      <c15:txfldGUID>{11BBF179-BB5C-418C-AEC2-F8C422A68207}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B0F-45AB-B351-802F1D8F1F03}"/>
                </c:ext>
                <c:ext xmlns:c15="http://schemas.microsoft.com/office/drawing/2012/chart" uri="{CE6537A1-D6FC-4f65-9D91-7224C49458BB}">
                  <c15:dlblFieldTable>
                    <c15:dlblFTEntry>
                      <c15:txfldGUID>{2FB2C21D-71E5-41E3-AA70-7DE182F5CFE3}</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B0F-45AB-B351-802F1D8F1F03}"/>
                </c:ext>
                <c:ext xmlns:c15="http://schemas.microsoft.com/office/drawing/2012/chart" uri="{CE6537A1-D6FC-4f65-9D91-7224C49458BB}">
                  <c15:dlblFieldTable>
                    <c15:dlblFTEntry>
                      <c15:txfldGUID>{0DE7EB5D-914E-4128-A279-C32C1A75EBCE}</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B0F-45AB-B351-802F1D8F1F03}"/>
                </c:ext>
                <c:ext xmlns:c15="http://schemas.microsoft.com/office/drawing/2012/chart" uri="{CE6537A1-D6FC-4f65-9D91-7224C49458BB}">
                  <c15:dlblFieldTable>
                    <c15:dlblFTEntry>
                      <c15:txfldGUID>{4B916E77-9B77-4FF5-BDD5-83376B70F8CD}</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B0F-45AB-B351-802F1D8F1F03}"/>
                </c:ext>
                <c:ext xmlns:c15="http://schemas.microsoft.com/office/drawing/2012/chart" uri="{CE6537A1-D6FC-4f65-9D91-7224C49458BB}">
                  <c15:dlblFieldTable>
                    <c15:dlblFTEntry>
                      <c15:txfldGUID>{E3C0D40E-18DE-459B-82AD-E9209A6F277C}</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B0F-45AB-B351-802F1D8F1F03}"/>
                </c:ext>
                <c:ext xmlns:c15="http://schemas.microsoft.com/office/drawing/2012/chart" uri="{CE6537A1-D6FC-4f65-9D91-7224C49458BB}">
                  <c15:dlblFieldTable>
                    <c15:dlblFTEntry>
                      <c15:txfldGUID>{A368C708-6E66-4BF5-8A28-B36A8A4A6A9D}</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4.9000000000000004</c:v>
                </c:pt>
                <c:pt idx="8">
                  <c:v>4.4000000000000004</c:v>
                </c:pt>
                <c:pt idx="16">
                  <c:v>4.3</c:v>
                </c:pt>
                <c:pt idx="24">
                  <c:v>4.3</c:v>
                </c:pt>
                <c:pt idx="32">
                  <c:v>4.8</c:v>
                </c:pt>
              </c:numCache>
            </c:numRef>
          </c:xVal>
          <c:yVal>
            <c:numRef>
              <c:f>公会計指標分析・財政指標組合せ分析表!$BP$73:$DC$73</c:f>
              <c:numCache>
                <c:formatCode>#,##0.0;"▲ "#,##0.0</c:formatCode>
                <c:ptCount val="40"/>
                <c:pt idx="0">
                  <c:v>24.4</c:v>
                </c:pt>
                <c:pt idx="8">
                  <c:v>24.1</c:v>
                </c:pt>
                <c:pt idx="16">
                  <c:v>42.5</c:v>
                </c:pt>
                <c:pt idx="24">
                  <c:v>46.7</c:v>
                </c:pt>
                <c:pt idx="32">
                  <c:v>52.5</c:v>
                </c:pt>
              </c:numCache>
            </c:numRef>
          </c:yVal>
          <c:smooth val="0"/>
          <c:extLst xmlns:c16r2="http://schemas.microsoft.com/office/drawing/2015/06/chart">
            <c:ext xmlns:c16="http://schemas.microsoft.com/office/drawing/2014/chart" uri="{C3380CC4-5D6E-409C-BE32-E72D297353CC}">
              <c16:uniqueId val="{00000009-FB0F-45AB-B351-802F1D8F1F0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1478375214806238E-2"/>
                  <c:y val="-6.2416647087793951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B0F-45AB-B351-802F1D8F1F03}"/>
                </c:ext>
                <c:ext xmlns:c15="http://schemas.microsoft.com/office/drawing/2012/chart" uri="{CE6537A1-D6FC-4f65-9D91-7224C49458BB}">
                  <c15:dlblFieldTable>
                    <c15:dlblFTEntry>
                      <c15:txfldGUID>{FBC7D394-1211-4574-9A76-F4855B53CC7B}</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B0F-45AB-B351-802F1D8F1F03}"/>
                </c:ext>
                <c:ext xmlns:c15="http://schemas.microsoft.com/office/drawing/2012/chart" uri="{CE6537A1-D6FC-4f65-9D91-7224C49458BB}">
                  <c15:dlblFieldTable>
                    <c15:dlblFTEntry>
                      <c15:txfldGUID>{3F8598F4-14B2-44AF-9177-8C63019328D5}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B0F-45AB-B351-802F1D8F1F03}"/>
                </c:ext>
                <c:ext xmlns:c15="http://schemas.microsoft.com/office/drawing/2012/chart" uri="{CE6537A1-D6FC-4f65-9D91-7224C49458BB}">
                  <c15:dlblFieldTable>
                    <c15:dlblFTEntry>
                      <c15:txfldGUID>{13C80F86-580B-43ED-8DFE-3ABB02C6B0BC}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B0F-45AB-B351-802F1D8F1F03}"/>
                </c:ext>
                <c:ext xmlns:c15="http://schemas.microsoft.com/office/drawing/2012/chart" uri="{CE6537A1-D6FC-4f65-9D91-7224C49458BB}">
                  <c15:dlblFieldTable>
                    <c15:dlblFTEntry>
                      <c15:txfldGUID>{58DFD29F-D86B-473E-BF5B-7B2C22C04A1D}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B0F-45AB-B351-802F1D8F1F03}"/>
                </c:ext>
                <c:ext xmlns:c15="http://schemas.microsoft.com/office/drawing/2012/chart" uri="{CE6537A1-D6FC-4f65-9D91-7224C49458BB}">
                  <c15:dlblFieldTable>
                    <c15:dlblFTEntry>
                      <c15:txfldGUID>{E6943B7D-328E-4BA9-BDAF-F5AFE2A966EE}</c15:txfldGUID>
                      <c15:f>#REF!</c15:f>
                      <c15:dlblFieldTableCache>
                        <c:ptCount val="1"/>
                        <c:pt idx="0">
                          <c:v>#REF!</c:v>
                        </c:pt>
                      </c15:dlblFieldTableCache>
                    </c15:dlblFTEntry>
                  </c15:dlblFieldTable>
                  <c15:showDataLabelsRange val="0"/>
                </c:ext>
              </c:extLst>
            </c:dLbl>
            <c:dLbl>
              <c:idx val="8"/>
              <c:layout>
                <c:manualLayout>
                  <c:x val="-3.1917608023415027E-2"/>
                  <c:y val="-6.2416647087793951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B0F-45AB-B351-802F1D8F1F03}"/>
                </c:ext>
                <c:ext xmlns:c15="http://schemas.microsoft.com/office/drawing/2012/chart" uri="{CE6537A1-D6FC-4f65-9D91-7224C49458BB}">
                  <c15:dlblFieldTable>
                    <c15:dlblFTEntry>
                      <c15:txfldGUID>{DB78ADA6-295E-49E1-A3D6-C19AE47EDF25}</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B0F-45AB-B351-802F1D8F1F03}"/>
                </c:ext>
                <c:ext xmlns:c15="http://schemas.microsoft.com/office/drawing/2012/chart" uri="{CE6537A1-D6FC-4f65-9D91-7224C49458BB}">
                  <c15:dlblFieldTable>
                    <c15:dlblFTEntry>
                      <c15:txfldGUID>{B8D172EE-3C4E-4CBF-9306-FD030FA5E686}</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B0F-45AB-B351-802F1D8F1F03}"/>
                </c:ext>
                <c:ext xmlns:c15="http://schemas.microsoft.com/office/drawing/2012/chart" uri="{CE6537A1-D6FC-4f65-9D91-7224C49458BB}">
                  <c15:dlblFieldTable>
                    <c15:dlblFTEntry>
                      <c15:txfldGUID>{C9FE2F00-9A12-493C-83BC-DE5496166100}</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B0F-45AB-B351-802F1D8F1F03}"/>
                </c:ext>
                <c:ext xmlns:c15="http://schemas.microsoft.com/office/drawing/2012/chart" uri="{CE6537A1-D6FC-4f65-9D91-7224C49458BB}">
                  <c15:dlblFieldTable>
                    <c15:dlblFTEntry>
                      <c15:txfldGUID>{39FEFADD-434C-4066-9DF3-B798ABFE0932}</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c:v>
                </c:pt>
                <c:pt idx="8">
                  <c:v>6.9</c:v>
                </c:pt>
                <c:pt idx="16">
                  <c:v>6.6</c:v>
                </c:pt>
                <c:pt idx="24">
                  <c:v>6.4</c:v>
                </c:pt>
                <c:pt idx="32">
                  <c:v>6.3</c:v>
                </c:pt>
              </c:numCache>
            </c:numRef>
          </c:xVal>
          <c:yVal>
            <c:numRef>
              <c:f>公会計指標分析・財政指標組合せ分析表!$BP$77:$DC$77</c:f>
              <c:numCache>
                <c:formatCode>#,##0.0;"▲ "#,##0.0</c:formatCode>
                <c:ptCount val="40"/>
                <c:pt idx="0">
                  <c:v>33.6</c:v>
                </c:pt>
                <c:pt idx="8">
                  <c:v>35.299999999999997</c:v>
                </c:pt>
                <c:pt idx="16">
                  <c:v>31.9</c:v>
                </c:pt>
                <c:pt idx="24">
                  <c:v>24.2</c:v>
                </c:pt>
                <c:pt idx="32">
                  <c:v>22.1</c:v>
                </c:pt>
              </c:numCache>
            </c:numRef>
          </c:yVal>
          <c:smooth val="0"/>
          <c:extLst xmlns:c16r2="http://schemas.microsoft.com/office/drawing/2015/06/chart">
            <c:ext xmlns:c16="http://schemas.microsoft.com/office/drawing/2014/chart" uri="{C3380CC4-5D6E-409C-BE32-E72D297353CC}">
              <c16:uniqueId val="{00000013-FB0F-45AB-B351-802F1D8F1F03}"/>
            </c:ext>
          </c:extLst>
        </c:ser>
        <c:dLbls>
          <c:showLegendKey val="0"/>
          <c:showVal val="1"/>
          <c:showCatName val="0"/>
          <c:showSerName val="0"/>
          <c:showPercent val="0"/>
          <c:showBubbleSize val="0"/>
        </c:dLbls>
        <c:axId val="356414672"/>
        <c:axId val="356416632"/>
      </c:scatterChart>
      <c:valAx>
        <c:axId val="356414672"/>
        <c:scaling>
          <c:orientation val="minMax"/>
          <c:max val="7.3"/>
          <c:min val="4.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6416632"/>
        <c:crosses val="autoZero"/>
        <c:crossBetween val="midCat"/>
      </c:valAx>
      <c:valAx>
        <c:axId val="356416632"/>
        <c:scaling>
          <c:orientation val="minMax"/>
          <c:max val="58"/>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5641467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埼玉県桶川市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元利償還金は、庁舎建設事業債の償還が開始されたことにより増加している。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今後においても、過度に地方債に依存し元利償還金の割合が高くならないよう、事業の選択や平準化を図ること、交付税算入のある有利な地方債を活用するなど、健全な財政運営に努める。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埼玉県桶川市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桶川飛行学校平和祈念館整備事業、駅自由通路改修事業、小中学校の老朽化対策等による地方債の借入により</a:t>
          </a:r>
          <a:r>
            <a:rPr kumimoji="1" lang="ja-JP" altLang="en-US" sz="1400">
              <a:latin typeface="ＭＳ ゴシック" pitchFamily="49" charset="-128"/>
              <a:ea typeface="ＭＳ ゴシック" pitchFamily="49" charset="-128"/>
            </a:rPr>
            <a:t>地方債現在残高が増加し、将来負担比率の分子が増加している。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今後については、事業の選択並びに平準化を図り、地方債現在高に注意を払いつつ、将来負担率の軽減に努める。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埼玉県桶川市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基金全体としては、</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一般廃棄物処分事業の経費増に伴い財政調整基金を取り崩したため</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減少している。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公共施設等総合管理基金については、普通建設事業のため</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億円程度を取り崩したが、中部資源循環組合負担金の返還金</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億程度を積み立てたため微増となった。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安定した財政運営が行えるよう、財政調整基金残高については、標準財政規模の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％程度になるように努める。また、今後予想される公共施設の長寿命化事業に対応するため、公共施設整備基金についても、可能な範囲で積立を行っていく。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公共施設の整備資金に充てるためのもの。</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・みどりの基金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緑化を推進し、快適なまちを作る経費の財源に充てるためのもの。</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・森林環境譲与税基金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森林の整備、森林の整備を担うべき人材の育成及び確保、木材の利用の促進などに要する</a:t>
          </a:r>
          <a:r>
            <a:rPr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経費</a:t>
          </a:r>
          <a:r>
            <a:rPr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の財源に充てるため</a:t>
          </a:r>
          <a:r>
            <a:rPr lang="ja-JP" altLang="ja-JP" sz="1400">
              <a:effectLst/>
              <a:latin typeface="ＭＳ Ｐゴシック" panose="020B0600070205080204" pitchFamily="50" charset="-128"/>
              <a:ea typeface="ＭＳ Ｐゴシック" panose="020B0600070205080204" pitchFamily="50" charset="-128"/>
            </a:rPr>
            <a:t>のもの</a:t>
          </a:r>
          <a:r>
            <a:rPr lang="ja-JP" altLang="en-US" sz="1400">
              <a:effectLst/>
              <a:latin typeface="ＭＳ Ｐゴシック" panose="020B0600070205080204" pitchFamily="50" charset="-128"/>
              <a:ea typeface="ＭＳ Ｐゴシック" panose="020B0600070205080204" pitchFamily="50" charset="-128"/>
            </a:rPr>
            <a:t>。</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積立及び利子により増加した。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・森林環境譲与税基金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令和元年度に新設され、森林環境譲与税の積立により残高が増加した。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・みどりの基金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年度は市内の緑地の管理事業に活用予定。</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・森林環境譲与税基金</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年度は公共施設の改修工事に伴う県産材木材を利用した備品整備に活用予定。</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一般廃棄物処分事業の経費増に伴い取り崩しを行ったため。</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安定した財政運営がが行えるよう、財政調整基金残高については、標準財政規模の</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％程度になるように努める。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第</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セクターの解散に伴う出捐金の積み立てを行ったため。</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令和元年度から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か年で公債費に充てる。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埼玉県桶川市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75,359
74,550
25.35
25,005,296
24,477,257
503,937
14,061,932
25,566,111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52.5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有形固定資産減価償却率は、類似団体と同水準となっている。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当市では、「桶川市学校施設老朽化対策基本計画」に基づいた学校の老朽化対策や他公共施設の大規模改修事業による老朽化対策を行っており、減価償却率の抑制を進めている。</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33474</xdr:rowOff>
    </xdr:from>
    <xdr:to>
      <xdr:col>23</xdr:col>
      <xdr:colOff>85090</xdr:colOff>
      <xdr:row>35</xdr:row>
      <xdr:rowOff>37465</xdr:rowOff>
    </xdr:to>
    <xdr:cxnSp macro="">
      <xdr:nvCxnSpPr>
        <xdr:cNvPr id="67" name="直線コネクタ 66"/>
        <xdr:cNvCxnSpPr/>
      </xdr:nvCxnSpPr>
      <xdr:spPr>
        <a:xfrm flipV="1">
          <a:off x="4760595" y="5434149"/>
          <a:ext cx="1270" cy="137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41292</xdr:rowOff>
    </xdr:from>
    <xdr:ext cx="405111" cy="259045"/>
    <xdr:sp macro="" textlink="">
      <xdr:nvSpPr>
        <xdr:cNvPr id="68" name="有形固定資産減価償却率最小値テキスト"/>
        <xdr:cNvSpPr txBox="1"/>
      </xdr:nvSpPr>
      <xdr:spPr>
        <a:xfrm>
          <a:off x="4813300" y="681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37465</xdr:rowOff>
    </xdr:from>
    <xdr:to>
      <xdr:col>23</xdr:col>
      <xdr:colOff>174625</xdr:colOff>
      <xdr:row>35</xdr:row>
      <xdr:rowOff>37465</xdr:rowOff>
    </xdr:to>
    <xdr:cxnSp macro="">
      <xdr:nvCxnSpPr>
        <xdr:cNvPr id="69" name="直線コネクタ 68"/>
        <xdr:cNvCxnSpPr/>
      </xdr:nvCxnSpPr>
      <xdr:spPr>
        <a:xfrm>
          <a:off x="4673600" y="680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151601</xdr:rowOff>
    </xdr:from>
    <xdr:ext cx="405111" cy="259045"/>
    <xdr:sp macro="" textlink="">
      <xdr:nvSpPr>
        <xdr:cNvPr id="70" name="有形固定資産減価償却率最大値テキスト"/>
        <xdr:cNvSpPr txBox="1"/>
      </xdr:nvSpPr>
      <xdr:spPr>
        <a:xfrm>
          <a:off x="4813300" y="5209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33474</xdr:rowOff>
    </xdr:from>
    <xdr:to>
      <xdr:col>23</xdr:col>
      <xdr:colOff>174625</xdr:colOff>
      <xdr:row>27</xdr:row>
      <xdr:rowOff>33474</xdr:rowOff>
    </xdr:to>
    <xdr:cxnSp macro="">
      <xdr:nvCxnSpPr>
        <xdr:cNvPr id="71" name="直線コネクタ 70"/>
        <xdr:cNvCxnSpPr/>
      </xdr:nvCxnSpPr>
      <xdr:spPr>
        <a:xfrm>
          <a:off x="4673600" y="5434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118580</xdr:rowOff>
    </xdr:from>
    <xdr:ext cx="405111" cy="259045"/>
    <xdr:sp macro="" textlink="">
      <xdr:nvSpPr>
        <xdr:cNvPr id="72" name="有形固定資産減価償却率平均値テキスト"/>
        <xdr:cNvSpPr txBox="1"/>
      </xdr:nvSpPr>
      <xdr:spPr>
        <a:xfrm>
          <a:off x="4813300" y="60336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95703</xdr:rowOff>
    </xdr:from>
    <xdr:to>
      <xdr:col>23</xdr:col>
      <xdr:colOff>136525</xdr:colOff>
      <xdr:row>32</xdr:row>
      <xdr:rowOff>25853</xdr:rowOff>
    </xdr:to>
    <xdr:sp macro="" textlink="">
      <xdr:nvSpPr>
        <xdr:cNvPr id="73" name="フローチャート: 判断 72"/>
        <xdr:cNvSpPr/>
      </xdr:nvSpPr>
      <xdr:spPr>
        <a:xfrm>
          <a:off x="47117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46355</xdr:rowOff>
    </xdr:from>
    <xdr:to>
      <xdr:col>19</xdr:col>
      <xdr:colOff>187325</xdr:colOff>
      <xdr:row>31</xdr:row>
      <xdr:rowOff>147955</xdr:rowOff>
    </xdr:to>
    <xdr:sp macro="" textlink="">
      <xdr:nvSpPr>
        <xdr:cNvPr id="74" name="フローチャート: 判断 73"/>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27849</xdr:rowOff>
    </xdr:from>
    <xdr:to>
      <xdr:col>15</xdr:col>
      <xdr:colOff>187325</xdr:colOff>
      <xdr:row>31</xdr:row>
      <xdr:rowOff>129449</xdr:rowOff>
    </xdr:to>
    <xdr:sp macro="" textlink="">
      <xdr:nvSpPr>
        <xdr:cNvPr id="75" name="フローチャート: 判断 74"/>
        <xdr:cNvSpPr/>
      </xdr:nvSpPr>
      <xdr:spPr>
        <a:xfrm>
          <a:off x="3238500" y="6114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61776</xdr:rowOff>
    </xdr:from>
    <xdr:to>
      <xdr:col>11</xdr:col>
      <xdr:colOff>187325</xdr:colOff>
      <xdr:row>31</xdr:row>
      <xdr:rowOff>163376</xdr:rowOff>
    </xdr:to>
    <xdr:sp macro="" textlink="">
      <xdr:nvSpPr>
        <xdr:cNvPr id="76" name="フローチャート: 判断 75"/>
        <xdr:cNvSpPr/>
      </xdr:nvSpPr>
      <xdr:spPr>
        <a:xfrm>
          <a:off x="2476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122192</xdr:rowOff>
    </xdr:from>
    <xdr:to>
      <xdr:col>7</xdr:col>
      <xdr:colOff>187325</xdr:colOff>
      <xdr:row>31</xdr:row>
      <xdr:rowOff>52342</xdr:rowOff>
    </xdr:to>
    <xdr:sp macro="" textlink="">
      <xdr:nvSpPr>
        <xdr:cNvPr id="77" name="フローチャート: 判断 76"/>
        <xdr:cNvSpPr/>
      </xdr:nvSpPr>
      <xdr:spPr>
        <a:xfrm>
          <a:off x="1714500" y="60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163558</xdr:rowOff>
    </xdr:from>
    <xdr:to>
      <xdr:col>23</xdr:col>
      <xdr:colOff>136525</xdr:colOff>
      <xdr:row>32</xdr:row>
      <xdr:rowOff>93708</xdr:rowOff>
    </xdr:to>
    <xdr:sp macro="" textlink="">
      <xdr:nvSpPr>
        <xdr:cNvPr id="83" name="楕円 82"/>
        <xdr:cNvSpPr/>
      </xdr:nvSpPr>
      <xdr:spPr>
        <a:xfrm>
          <a:off x="4711700" y="625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141985</xdr:rowOff>
    </xdr:from>
    <xdr:ext cx="405111" cy="259045"/>
    <xdr:sp macro="" textlink="">
      <xdr:nvSpPr>
        <xdr:cNvPr id="84" name="有形固定資産減価償却率該当値テキスト"/>
        <xdr:cNvSpPr txBox="1"/>
      </xdr:nvSpPr>
      <xdr:spPr>
        <a:xfrm>
          <a:off x="4813300" y="6228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35288</xdr:rowOff>
    </xdr:from>
    <xdr:to>
      <xdr:col>19</xdr:col>
      <xdr:colOff>187325</xdr:colOff>
      <xdr:row>32</xdr:row>
      <xdr:rowOff>136888</xdr:rowOff>
    </xdr:to>
    <xdr:sp macro="" textlink="">
      <xdr:nvSpPr>
        <xdr:cNvPr id="85" name="楕円 84"/>
        <xdr:cNvSpPr/>
      </xdr:nvSpPr>
      <xdr:spPr>
        <a:xfrm>
          <a:off x="4000500" y="629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42908</xdr:rowOff>
    </xdr:from>
    <xdr:to>
      <xdr:col>23</xdr:col>
      <xdr:colOff>85725</xdr:colOff>
      <xdr:row>32</xdr:row>
      <xdr:rowOff>86088</xdr:rowOff>
    </xdr:to>
    <xdr:cxnSp macro="">
      <xdr:nvCxnSpPr>
        <xdr:cNvPr id="86" name="直線コネクタ 85"/>
        <xdr:cNvCxnSpPr/>
      </xdr:nvCxnSpPr>
      <xdr:spPr>
        <a:xfrm flipV="1">
          <a:off x="4051300" y="6300833"/>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22951</xdr:rowOff>
    </xdr:from>
    <xdr:to>
      <xdr:col>15</xdr:col>
      <xdr:colOff>187325</xdr:colOff>
      <xdr:row>32</xdr:row>
      <xdr:rowOff>124551</xdr:rowOff>
    </xdr:to>
    <xdr:sp macro="" textlink="">
      <xdr:nvSpPr>
        <xdr:cNvPr id="87" name="楕円 86"/>
        <xdr:cNvSpPr/>
      </xdr:nvSpPr>
      <xdr:spPr>
        <a:xfrm>
          <a:off x="3238500" y="628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73751</xdr:rowOff>
    </xdr:from>
    <xdr:to>
      <xdr:col>19</xdr:col>
      <xdr:colOff>136525</xdr:colOff>
      <xdr:row>32</xdr:row>
      <xdr:rowOff>86088</xdr:rowOff>
    </xdr:to>
    <xdr:cxnSp macro="">
      <xdr:nvCxnSpPr>
        <xdr:cNvPr id="88" name="直線コネクタ 87"/>
        <xdr:cNvCxnSpPr/>
      </xdr:nvCxnSpPr>
      <xdr:spPr>
        <a:xfrm>
          <a:off x="3289300" y="6331676"/>
          <a:ext cx="762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137069</xdr:rowOff>
    </xdr:from>
    <xdr:to>
      <xdr:col>11</xdr:col>
      <xdr:colOff>187325</xdr:colOff>
      <xdr:row>33</xdr:row>
      <xdr:rowOff>67219</xdr:rowOff>
    </xdr:to>
    <xdr:sp macro="" textlink="">
      <xdr:nvSpPr>
        <xdr:cNvPr id="89" name="楕円 88"/>
        <xdr:cNvSpPr/>
      </xdr:nvSpPr>
      <xdr:spPr>
        <a:xfrm>
          <a:off x="2476500" y="639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73751</xdr:rowOff>
    </xdr:from>
    <xdr:to>
      <xdr:col>15</xdr:col>
      <xdr:colOff>136525</xdr:colOff>
      <xdr:row>33</xdr:row>
      <xdr:rowOff>16419</xdr:rowOff>
    </xdr:to>
    <xdr:cxnSp macro="">
      <xdr:nvCxnSpPr>
        <xdr:cNvPr id="90" name="直線コネクタ 89"/>
        <xdr:cNvCxnSpPr/>
      </xdr:nvCxnSpPr>
      <xdr:spPr>
        <a:xfrm flipV="1">
          <a:off x="2527300" y="6331676"/>
          <a:ext cx="762000" cy="11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118564</xdr:rowOff>
    </xdr:from>
    <xdr:to>
      <xdr:col>7</xdr:col>
      <xdr:colOff>187325</xdr:colOff>
      <xdr:row>33</xdr:row>
      <xdr:rowOff>48714</xdr:rowOff>
    </xdr:to>
    <xdr:sp macro="" textlink="">
      <xdr:nvSpPr>
        <xdr:cNvPr id="91" name="楕円 90"/>
        <xdr:cNvSpPr/>
      </xdr:nvSpPr>
      <xdr:spPr>
        <a:xfrm>
          <a:off x="1714500" y="6376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169364</xdr:rowOff>
    </xdr:from>
    <xdr:to>
      <xdr:col>11</xdr:col>
      <xdr:colOff>136525</xdr:colOff>
      <xdr:row>33</xdr:row>
      <xdr:rowOff>16419</xdr:rowOff>
    </xdr:to>
    <xdr:cxnSp macro="">
      <xdr:nvCxnSpPr>
        <xdr:cNvPr id="92" name="直線コネクタ 91"/>
        <xdr:cNvCxnSpPr/>
      </xdr:nvCxnSpPr>
      <xdr:spPr>
        <a:xfrm>
          <a:off x="1765300" y="6427289"/>
          <a:ext cx="762000" cy="1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164482</xdr:rowOff>
    </xdr:from>
    <xdr:ext cx="405111" cy="259045"/>
    <xdr:sp macro="" textlink="">
      <xdr:nvSpPr>
        <xdr:cNvPr id="93" name="n_1aveValue有形固定資産減価償却率"/>
        <xdr:cNvSpPr txBox="1"/>
      </xdr:nvSpPr>
      <xdr:spPr>
        <a:xfrm>
          <a:off x="38360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145976</xdr:rowOff>
    </xdr:from>
    <xdr:ext cx="405111" cy="259045"/>
    <xdr:sp macro="" textlink="">
      <xdr:nvSpPr>
        <xdr:cNvPr id="94" name="n_2aveValue有形固定資産減価償却率"/>
        <xdr:cNvSpPr txBox="1"/>
      </xdr:nvSpPr>
      <xdr:spPr>
        <a:xfrm>
          <a:off x="308674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8453</xdr:rowOff>
    </xdr:from>
    <xdr:ext cx="405111" cy="259045"/>
    <xdr:sp macro="" textlink="">
      <xdr:nvSpPr>
        <xdr:cNvPr id="95" name="n_3aveValue有形固定資産減価償却率"/>
        <xdr:cNvSpPr txBox="1"/>
      </xdr:nvSpPr>
      <xdr:spPr>
        <a:xfrm>
          <a:off x="2324744" y="5923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68869</xdr:rowOff>
    </xdr:from>
    <xdr:ext cx="405111" cy="259045"/>
    <xdr:sp macro="" textlink="">
      <xdr:nvSpPr>
        <xdr:cNvPr id="96" name="n_4aveValue有形固定資産減価償却率"/>
        <xdr:cNvSpPr txBox="1"/>
      </xdr:nvSpPr>
      <xdr:spPr>
        <a:xfrm>
          <a:off x="1562744" y="5812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128015</xdr:rowOff>
    </xdr:from>
    <xdr:ext cx="405111" cy="259045"/>
    <xdr:sp macro="" textlink="">
      <xdr:nvSpPr>
        <xdr:cNvPr id="97" name="n_1mainValue有形固定資産減価償却率"/>
        <xdr:cNvSpPr txBox="1"/>
      </xdr:nvSpPr>
      <xdr:spPr>
        <a:xfrm>
          <a:off x="38360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115678</xdr:rowOff>
    </xdr:from>
    <xdr:ext cx="405111" cy="259045"/>
    <xdr:sp macro="" textlink="">
      <xdr:nvSpPr>
        <xdr:cNvPr id="98" name="n_2mainValue有形固定資産減価償却率"/>
        <xdr:cNvSpPr txBox="1"/>
      </xdr:nvSpPr>
      <xdr:spPr>
        <a:xfrm>
          <a:off x="3086744" y="6373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58346</xdr:rowOff>
    </xdr:from>
    <xdr:ext cx="405111" cy="259045"/>
    <xdr:sp macro="" textlink="">
      <xdr:nvSpPr>
        <xdr:cNvPr id="99" name="n_3mainValue有形固定資産減価償却率"/>
        <xdr:cNvSpPr txBox="1"/>
      </xdr:nvSpPr>
      <xdr:spPr>
        <a:xfrm>
          <a:off x="2324744" y="6487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39840</xdr:rowOff>
    </xdr:from>
    <xdr:ext cx="405111" cy="259045"/>
    <xdr:sp macro="" textlink="">
      <xdr:nvSpPr>
        <xdr:cNvPr id="100" name="n_4mainValue有形固定資産減価償却率"/>
        <xdr:cNvSpPr txBox="1"/>
      </xdr:nvSpPr>
      <xdr:spPr>
        <a:xfrm>
          <a:off x="1562744" y="646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[ 799.9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債務償還比率は、類似団体と比べて高水準となっている。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要因としては、平成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実施した庁舎建設事業において、多額の地方債借入が発生したことに加え、令和元年度においても、小中学校老朽化対策事業において、多額の地方債借入が発生したことから、将来負担比率が増加したことが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今後については、引き続き計画的な地方債借入を行い、債務償還比率の減少に取り組んでいく。</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55817</xdr:rowOff>
    </xdr:to>
    <xdr:cxnSp macro="">
      <xdr:nvCxnSpPr>
        <xdr:cNvPr id="129" name="直線コネクタ 128"/>
        <xdr:cNvCxnSpPr/>
      </xdr:nvCxnSpPr>
      <xdr:spPr>
        <a:xfrm flipV="1">
          <a:off x="14793595" y="5312833"/>
          <a:ext cx="1269" cy="1515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59644</xdr:rowOff>
    </xdr:from>
    <xdr:ext cx="560923" cy="259045"/>
    <xdr:sp macro="" textlink="">
      <xdr:nvSpPr>
        <xdr:cNvPr id="130" name="債務償還比率最小値テキスト"/>
        <xdr:cNvSpPr txBox="1"/>
      </xdr:nvSpPr>
      <xdr:spPr>
        <a:xfrm>
          <a:off x="14846300" y="68319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55817</xdr:rowOff>
    </xdr:from>
    <xdr:to>
      <xdr:col>76</xdr:col>
      <xdr:colOff>111125</xdr:colOff>
      <xdr:row>35</xdr:row>
      <xdr:rowOff>55817</xdr:rowOff>
    </xdr:to>
    <xdr:cxnSp macro="">
      <xdr:nvCxnSpPr>
        <xdr:cNvPr id="131" name="直線コネクタ 130"/>
        <xdr:cNvCxnSpPr/>
      </xdr:nvCxnSpPr>
      <xdr:spPr>
        <a:xfrm>
          <a:off x="14706600" y="6828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134411</xdr:rowOff>
    </xdr:from>
    <xdr:ext cx="469744" cy="259045"/>
    <xdr:sp macro="" textlink="">
      <xdr:nvSpPr>
        <xdr:cNvPr id="134" name="債務償還比率平均値テキスト"/>
        <xdr:cNvSpPr txBox="1"/>
      </xdr:nvSpPr>
      <xdr:spPr>
        <a:xfrm>
          <a:off x="14846300" y="5877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111534</xdr:rowOff>
    </xdr:from>
    <xdr:to>
      <xdr:col>76</xdr:col>
      <xdr:colOff>73025</xdr:colOff>
      <xdr:row>31</xdr:row>
      <xdr:rowOff>41684</xdr:rowOff>
    </xdr:to>
    <xdr:sp macro="" textlink="">
      <xdr:nvSpPr>
        <xdr:cNvPr id="135" name="フローチャート: 判断 134"/>
        <xdr:cNvSpPr/>
      </xdr:nvSpPr>
      <xdr:spPr>
        <a:xfrm>
          <a:off x="147447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118971</xdr:rowOff>
    </xdr:from>
    <xdr:to>
      <xdr:col>72</xdr:col>
      <xdr:colOff>123825</xdr:colOff>
      <xdr:row>31</xdr:row>
      <xdr:rowOff>49121</xdr:rowOff>
    </xdr:to>
    <xdr:sp macro="" textlink="">
      <xdr:nvSpPr>
        <xdr:cNvPr id="136" name="フローチャート: 判断 135"/>
        <xdr:cNvSpPr/>
      </xdr:nvSpPr>
      <xdr:spPr>
        <a:xfrm>
          <a:off x="14033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162271</xdr:rowOff>
    </xdr:from>
    <xdr:to>
      <xdr:col>68</xdr:col>
      <xdr:colOff>123825</xdr:colOff>
      <xdr:row>31</xdr:row>
      <xdr:rowOff>92421</xdr:rowOff>
    </xdr:to>
    <xdr:sp macro="" textlink="">
      <xdr:nvSpPr>
        <xdr:cNvPr id="137" name="フローチャート: 判断 136"/>
        <xdr:cNvSpPr/>
      </xdr:nvSpPr>
      <xdr:spPr>
        <a:xfrm>
          <a:off x="13271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12891</xdr:rowOff>
    </xdr:from>
    <xdr:to>
      <xdr:col>64</xdr:col>
      <xdr:colOff>123825</xdr:colOff>
      <xdr:row>31</xdr:row>
      <xdr:rowOff>114491</xdr:rowOff>
    </xdr:to>
    <xdr:sp macro="" textlink="">
      <xdr:nvSpPr>
        <xdr:cNvPr id="138" name="フローチャート: 判断 137"/>
        <xdr:cNvSpPr/>
      </xdr:nvSpPr>
      <xdr:spPr>
        <a:xfrm>
          <a:off x="12509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122209</xdr:rowOff>
    </xdr:from>
    <xdr:to>
      <xdr:col>60</xdr:col>
      <xdr:colOff>123825</xdr:colOff>
      <xdr:row>31</xdr:row>
      <xdr:rowOff>52359</xdr:rowOff>
    </xdr:to>
    <xdr:sp macro="" textlink="">
      <xdr:nvSpPr>
        <xdr:cNvPr id="139" name="フローチャート: 判断 138"/>
        <xdr:cNvSpPr/>
      </xdr:nvSpPr>
      <xdr:spPr>
        <a:xfrm>
          <a:off x="11747500" y="60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134994</xdr:rowOff>
    </xdr:from>
    <xdr:to>
      <xdr:col>76</xdr:col>
      <xdr:colOff>73025</xdr:colOff>
      <xdr:row>32</xdr:row>
      <xdr:rowOff>65144</xdr:rowOff>
    </xdr:to>
    <xdr:sp macro="" textlink="">
      <xdr:nvSpPr>
        <xdr:cNvPr id="145" name="楕円 144"/>
        <xdr:cNvSpPr/>
      </xdr:nvSpPr>
      <xdr:spPr>
        <a:xfrm>
          <a:off x="14744700" y="622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113421</xdr:rowOff>
    </xdr:from>
    <xdr:ext cx="469744" cy="259045"/>
    <xdr:sp macro="" textlink="">
      <xdr:nvSpPr>
        <xdr:cNvPr id="146" name="債務償還比率該当値テキスト"/>
        <xdr:cNvSpPr txBox="1"/>
      </xdr:nvSpPr>
      <xdr:spPr>
        <a:xfrm>
          <a:off x="14846300" y="619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97811</xdr:rowOff>
    </xdr:from>
    <xdr:to>
      <xdr:col>72</xdr:col>
      <xdr:colOff>123825</xdr:colOff>
      <xdr:row>32</xdr:row>
      <xdr:rowOff>27961</xdr:rowOff>
    </xdr:to>
    <xdr:sp macro="" textlink="">
      <xdr:nvSpPr>
        <xdr:cNvPr id="147" name="楕円 146"/>
        <xdr:cNvSpPr/>
      </xdr:nvSpPr>
      <xdr:spPr>
        <a:xfrm>
          <a:off x="14033500" y="618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148611</xdr:rowOff>
    </xdr:from>
    <xdr:to>
      <xdr:col>76</xdr:col>
      <xdr:colOff>22225</xdr:colOff>
      <xdr:row>32</xdr:row>
      <xdr:rowOff>14344</xdr:rowOff>
    </xdr:to>
    <xdr:cxnSp macro="">
      <xdr:nvCxnSpPr>
        <xdr:cNvPr id="148" name="直線コネクタ 147"/>
        <xdr:cNvCxnSpPr/>
      </xdr:nvCxnSpPr>
      <xdr:spPr>
        <a:xfrm>
          <a:off x="14084300" y="6235086"/>
          <a:ext cx="711200" cy="3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74662</xdr:rowOff>
    </xdr:from>
    <xdr:to>
      <xdr:col>68</xdr:col>
      <xdr:colOff>123825</xdr:colOff>
      <xdr:row>32</xdr:row>
      <xdr:rowOff>4812</xdr:rowOff>
    </xdr:to>
    <xdr:sp macro="" textlink="">
      <xdr:nvSpPr>
        <xdr:cNvPr id="149" name="楕円 148"/>
        <xdr:cNvSpPr/>
      </xdr:nvSpPr>
      <xdr:spPr>
        <a:xfrm>
          <a:off x="13271500" y="616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125462</xdr:rowOff>
    </xdr:from>
    <xdr:to>
      <xdr:col>72</xdr:col>
      <xdr:colOff>73025</xdr:colOff>
      <xdr:row>31</xdr:row>
      <xdr:rowOff>148611</xdr:rowOff>
    </xdr:to>
    <xdr:cxnSp macro="">
      <xdr:nvCxnSpPr>
        <xdr:cNvPr id="150" name="直線コネクタ 149"/>
        <xdr:cNvCxnSpPr/>
      </xdr:nvCxnSpPr>
      <xdr:spPr>
        <a:xfrm>
          <a:off x="13322300" y="6211937"/>
          <a:ext cx="762000" cy="2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32322</xdr:rowOff>
    </xdr:from>
    <xdr:to>
      <xdr:col>64</xdr:col>
      <xdr:colOff>123825</xdr:colOff>
      <xdr:row>31</xdr:row>
      <xdr:rowOff>133922</xdr:rowOff>
    </xdr:to>
    <xdr:sp macro="" textlink="">
      <xdr:nvSpPr>
        <xdr:cNvPr id="151" name="楕円 150"/>
        <xdr:cNvSpPr/>
      </xdr:nvSpPr>
      <xdr:spPr>
        <a:xfrm>
          <a:off x="12509500" y="6118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83122</xdr:rowOff>
    </xdr:from>
    <xdr:to>
      <xdr:col>68</xdr:col>
      <xdr:colOff>73025</xdr:colOff>
      <xdr:row>31</xdr:row>
      <xdr:rowOff>125462</xdr:rowOff>
    </xdr:to>
    <xdr:cxnSp macro="">
      <xdr:nvCxnSpPr>
        <xdr:cNvPr id="152" name="直線コネクタ 151"/>
        <xdr:cNvCxnSpPr/>
      </xdr:nvCxnSpPr>
      <xdr:spPr>
        <a:xfrm>
          <a:off x="12560300" y="6169597"/>
          <a:ext cx="762000" cy="42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99180</xdr:rowOff>
    </xdr:from>
    <xdr:to>
      <xdr:col>60</xdr:col>
      <xdr:colOff>123825</xdr:colOff>
      <xdr:row>31</xdr:row>
      <xdr:rowOff>29330</xdr:rowOff>
    </xdr:to>
    <xdr:sp macro="" textlink="">
      <xdr:nvSpPr>
        <xdr:cNvPr id="153" name="楕円 152"/>
        <xdr:cNvSpPr/>
      </xdr:nvSpPr>
      <xdr:spPr>
        <a:xfrm>
          <a:off x="11747500" y="601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149980</xdr:rowOff>
    </xdr:from>
    <xdr:to>
      <xdr:col>64</xdr:col>
      <xdr:colOff>73025</xdr:colOff>
      <xdr:row>31</xdr:row>
      <xdr:rowOff>83122</xdr:rowOff>
    </xdr:to>
    <xdr:cxnSp macro="">
      <xdr:nvCxnSpPr>
        <xdr:cNvPr id="154" name="直線コネクタ 153"/>
        <xdr:cNvCxnSpPr/>
      </xdr:nvCxnSpPr>
      <xdr:spPr>
        <a:xfrm>
          <a:off x="11798300" y="6065005"/>
          <a:ext cx="762000" cy="10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65648</xdr:rowOff>
    </xdr:from>
    <xdr:ext cx="469744" cy="259045"/>
    <xdr:sp macro="" textlink="">
      <xdr:nvSpPr>
        <xdr:cNvPr id="155" name="n_1aveValue債務償還比率"/>
        <xdr:cNvSpPr txBox="1"/>
      </xdr:nvSpPr>
      <xdr:spPr>
        <a:xfrm>
          <a:off x="13836727" y="580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108948</xdr:rowOff>
    </xdr:from>
    <xdr:ext cx="469744" cy="259045"/>
    <xdr:sp macro="" textlink="">
      <xdr:nvSpPr>
        <xdr:cNvPr id="156" name="n_2aveValue債務償還比率"/>
        <xdr:cNvSpPr txBox="1"/>
      </xdr:nvSpPr>
      <xdr:spPr>
        <a:xfrm>
          <a:off x="13087427" y="585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131018</xdr:rowOff>
    </xdr:from>
    <xdr:ext cx="469744" cy="259045"/>
    <xdr:sp macro="" textlink="">
      <xdr:nvSpPr>
        <xdr:cNvPr id="157" name="n_3aveValue債務償還比率"/>
        <xdr:cNvSpPr txBox="1"/>
      </xdr:nvSpPr>
      <xdr:spPr>
        <a:xfrm>
          <a:off x="12325427" y="587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43486</xdr:rowOff>
    </xdr:from>
    <xdr:ext cx="469744" cy="259045"/>
    <xdr:sp macro="" textlink="">
      <xdr:nvSpPr>
        <xdr:cNvPr id="158" name="n_4aveValue債務償還比率"/>
        <xdr:cNvSpPr txBox="1"/>
      </xdr:nvSpPr>
      <xdr:spPr>
        <a:xfrm>
          <a:off x="11563427" y="6129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19088</xdr:rowOff>
    </xdr:from>
    <xdr:ext cx="469744" cy="259045"/>
    <xdr:sp macro="" textlink="">
      <xdr:nvSpPr>
        <xdr:cNvPr id="159" name="n_1mainValue債務償還比率"/>
        <xdr:cNvSpPr txBox="1"/>
      </xdr:nvSpPr>
      <xdr:spPr>
        <a:xfrm>
          <a:off x="13836727" y="627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167389</xdr:rowOff>
    </xdr:from>
    <xdr:ext cx="469744" cy="259045"/>
    <xdr:sp macro="" textlink="">
      <xdr:nvSpPr>
        <xdr:cNvPr id="160" name="n_2mainValue債務償還比率"/>
        <xdr:cNvSpPr txBox="1"/>
      </xdr:nvSpPr>
      <xdr:spPr>
        <a:xfrm>
          <a:off x="13087427" y="6253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125049</xdr:rowOff>
    </xdr:from>
    <xdr:ext cx="469744" cy="259045"/>
    <xdr:sp macro="" textlink="">
      <xdr:nvSpPr>
        <xdr:cNvPr id="161" name="n_3mainValue債務償還比率"/>
        <xdr:cNvSpPr txBox="1"/>
      </xdr:nvSpPr>
      <xdr:spPr>
        <a:xfrm>
          <a:off x="12325427" y="621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45857</xdr:rowOff>
    </xdr:from>
    <xdr:ext cx="469744" cy="259045"/>
    <xdr:sp macro="" textlink="">
      <xdr:nvSpPr>
        <xdr:cNvPr id="162" name="n_4mainValue債務償還比率"/>
        <xdr:cNvSpPr txBox="1"/>
      </xdr:nvSpPr>
      <xdr:spPr>
        <a:xfrm>
          <a:off x="11563427" y="5789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埼玉県桶川市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75,359
74,550
25.35
25,005,296
24,477,257
503,937
14,061,932
25,566,111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52.5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69669</xdr:rowOff>
    </xdr:to>
    <xdr:cxnSp macro="">
      <xdr:nvCxnSpPr>
        <xdr:cNvPr id="58" name="直線コネクタ 57"/>
        <xdr:cNvCxnSpPr/>
      </xdr:nvCxnSpPr>
      <xdr:spPr>
        <a:xfrm flipV="1">
          <a:off x="4634865" y="5660572"/>
          <a:ext cx="0" cy="160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73496</xdr:rowOff>
    </xdr:from>
    <xdr:ext cx="405111" cy="259045"/>
    <xdr:sp macro="" textlink="">
      <xdr:nvSpPr>
        <xdr:cNvPr id="59" name="【道路】&#10;有形固定資産減価償却率最小値テキスト"/>
        <xdr:cNvSpPr txBox="1"/>
      </xdr:nvSpPr>
      <xdr:spPr>
        <a:xfrm>
          <a:off x="4673600" y="727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69669</xdr:rowOff>
    </xdr:from>
    <xdr:to>
      <xdr:col>24</xdr:col>
      <xdr:colOff>152400</xdr:colOff>
      <xdr:row>42</xdr:row>
      <xdr:rowOff>69669</xdr:rowOff>
    </xdr:to>
    <xdr:cxnSp macro="">
      <xdr:nvCxnSpPr>
        <xdr:cNvPr id="60" name="直線コネクタ 59"/>
        <xdr:cNvCxnSpPr/>
      </xdr:nvCxnSpPr>
      <xdr:spPr>
        <a:xfrm>
          <a:off x="4546600" y="727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141350</xdr:rowOff>
    </xdr:from>
    <xdr:ext cx="405111" cy="259045"/>
    <xdr:sp macro="" textlink="">
      <xdr:nvSpPr>
        <xdr:cNvPr id="63" name="【道路】&#10;有形固定資産減価償却率平均値テキスト"/>
        <xdr:cNvSpPr txBox="1"/>
      </xdr:nvSpPr>
      <xdr:spPr>
        <a:xfrm>
          <a:off x="4673600" y="6485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118473</xdr:rowOff>
    </xdr:from>
    <xdr:to>
      <xdr:col>24</xdr:col>
      <xdr:colOff>114300</xdr:colOff>
      <xdr:row>39</xdr:row>
      <xdr:rowOff>48623</xdr:rowOff>
    </xdr:to>
    <xdr:sp macro="" textlink="">
      <xdr:nvSpPr>
        <xdr:cNvPr id="64" name="フローチャート: 判断 63"/>
        <xdr:cNvSpPr/>
      </xdr:nvSpPr>
      <xdr:spPr>
        <a:xfrm>
          <a:off x="4584700" y="663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95613</xdr:rowOff>
    </xdr:from>
    <xdr:to>
      <xdr:col>20</xdr:col>
      <xdr:colOff>38100</xdr:colOff>
      <xdr:row>39</xdr:row>
      <xdr:rowOff>25763</xdr:rowOff>
    </xdr:to>
    <xdr:sp macro="" textlink="">
      <xdr:nvSpPr>
        <xdr:cNvPr id="65" name="フローチャート: 判断 64"/>
        <xdr:cNvSpPr/>
      </xdr:nvSpPr>
      <xdr:spPr>
        <a:xfrm>
          <a:off x="3746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72753</xdr:rowOff>
    </xdr:from>
    <xdr:to>
      <xdr:col>15</xdr:col>
      <xdr:colOff>101600</xdr:colOff>
      <xdr:row>39</xdr:row>
      <xdr:rowOff>2903</xdr:rowOff>
    </xdr:to>
    <xdr:sp macro="" textlink="">
      <xdr:nvSpPr>
        <xdr:cNvPr id="66" name="フローチャート: 判断 65"/>
        <xdr:cNvSpPr/>
      </xdr:nvSpPr>
      <xdr:spPr>
        <a:xfrm>
          <a:off x="2857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7" name="フローチャート: 判断 66"/>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18869</xdr:rowOff>
    </xdr:from>
    <xdr:to>
      <xdr:col>24</xdr:col>
      <xdr:colOff>114300</xdr:colOff>
      <xdr:row>40</xdr:row>
      <xdr:rowOff>120469</xdr:rowOff>
    </xdr:to>
    <xdr:sp macro="" textlink="">
      <xdr:nvSpPr>
        <xdr:cNvPr id="74" name="楕円 73"/>
        <xdr:cNvSpPr/>
      </xdr:nvSpPr>
      <xdr:spPr>
        <a:xfrm>
          <a:off x="4584700" y="687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168746</xdr:rowOff>
    </xdr:from>
    <xdr:ext cx="405111" cy="259045"/>
    <xdr:sp macro="" textlink="">
      <xdr:nvSpPr>
        <xdr:cNvPr id="75" name="【道路】&#10;有形固定資産減価償却率該当値テキスト"/>
        <xdr:cNvSpPr txBox="1"/>
      </xdr:nvSpPr>
      <xdr:spPr>
        <a:xfrm>
          <a:off x="4673600" y="685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105410</xdr:rowOff>
    </xdr:from>
    <xdr:to>
      <xdr:col>20</xdr:col>
      <xdr:colOff>38100</xdr:colOff>
      <xdr:row>41</xdr:row>
      <xdr:rowOff>35560</xdr:rowOff>
    </xdr:to>
    <xdr:sp macro="" textlink="">
      <xdr:nvSpPr>
        <xdr:cNvPr id="76" name="楕円 75"/>
        <xdr:cNvSpPr/>
      </xdr:nvSpPr>
      <xdr:spPr>
        <a:xfrm>
          <a:off x="3746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69669</xdr:rowOff>
    </xdr:from>
    <xdr:to>
      <xdr:col>24</xdr:col>
      <xdr:colOff>63500</xdr:colOff>
      <xdr:row>40</xdr:row>
      <xdr:rowOff>156210</xdr:rowOff>
    </xdr:to>
    <xdr:cxnSp macro="">
      <xdr:nvCxnSpPr>
        <xdr:cNvPr id="77" name="直線コネクタ 76"/>
        <xdr:cNvCxnSpPr/>
      </xdr:nvCxnSpPr>
      <xdr:spPr>
        <a:xfrm flipV="1">
          <a:off x="3797300" y="6927669"/>
          <a:ext cx="838200" cy="8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128270</xdr:rowOff>
    </xdr:from>
    <xdr:to>
      <xdr:col>15</xdr:col>
      <xdr:colOff>101600</xdr:colOff>
      <xdr:row>41</xdr:row>
      <xdr:rowOff>58420</xdr:rowOff>
    </xdr:to>
    <xdr:sp macro="" textlink="">
      <xdr:nvSpPr>
        <xdr:cNvPr id="78" name="楕円 77"/>
        <xdr:cNvSpPr/>
      </xdr:nvSpPr>
      <xdr:spPr>
        <a:xfrm>
          <a:off x="2857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156210</xdr:rowOff>
    </xdr:from>
    <xdr:to>
      <xdr:col>19</xdr:col>
      <xdr:colOff>177800</xdr:colOff>
      <xdr:row>41</xdr:row>
      <xdr:rowOff>7620</xdr:rowOff>
    </xdr:to>
    <xdr:cxnSp macro="">
      <xdr:nvCxnSpPr>
        <xdr:cNvPr id="79" name="直線コネクタ 78"/>
        <xdr:cNvCxnSpPr/>
      </xdr:nvCxnSpPr>
      <xdr:spPr>
        <a:xfrm flipV="1">
          <a:off x="2908300" y="701421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128270</xdr:rowOff>
    </xdr:from>
    <xdr:to>
      <xdr:col>10</xdr:col>
      <xdr:colOff>165100</xdr:colOff>
      <xdr:row>41</xdr:row>
      <xdr:rowOff>58420</xdr:rowOff>
    </xdr:to>
    <xdr:sp macro="" textlink="">
      <xdr:nvSpPr>
        <xdr:cNvPr id="80" name="楕円 79"/>
        <xdr:cNvSpPr/>
      </xdr:nvSpPr>
      <xdr:spPr>
        <a:xfrm>
          <a:off x="1968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7620</xdr:rowOff>
    </xdr:from>
    <xdr:to>
      <xdr:col>15</xdr:col>
      <xdr:colOff>50800</xdr:colOff>
      <xdr:row>41</xdr:row>
      <xdr:rowOff>7620</xdr:rowOff>
    </xdr:to>
    <xdr:cxnSp macro="">
      <xdr:nvCxnSpPr>
        <xdr:cNvPr id="81" name="直線コネクタ 80"/>
        <xdr:cNvCxnSpPr/>
      </xdr:nvCxnSpPr>
      <xdr:spPr>
        <a:xfrm>
          <a:off x="2019300" y="7037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141333</xdr:rowOff>
    </xdr:from>
    <xdr:to>
      <xdr:col>6</xdr:col>
      <xdr:colOff>38100</xdr:colOff>
      <xdr:row>41</xdr:row>
      <xdr:rowOff>71483</xdr:rowOff>
    </xdr:to>
    <xdr:sp macro="" textlink="">
      <xdr:nvSpPr>
        <xdr:cNvPr id="82" name="楕円 81"/>
        <xdr:cNvSpPr/>
      </xdr:nvSpPr>
      <xdr:spPr>
        <a:xfrm>
          <a:off x="1079500" y="699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7620</xdr:rowOff>
    </xdr:from>
    <xdr:to>
      <xdr:col>10</xdr:col>
      <xdr:colOff>114300</xdr:colOff>
      <xdr:row>41</xdr:row>
      <xdr:rowOff>20683</xdr:rowOff>
    </xdr:to>
    <xdr:cxnSp macro="">
      <xdr:nvCxnSpPr>
        <xdr:cNvPr id="83" name="直線コネクタ 82"/>
        <xdr:cNvCxnSpPr/>
      </xdr:nvCxnSpPr>
      <xdr:spPr>
        <a:xfrm flipV="1">
          <a:off x="1130300" y="703707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42290</xdr:rowOff>
    </xdr:from>
    <xdr:ext cx="405111" cy="259045"/>
    <xdr:sp macro="" textlink="">
      <xdr:nvSpPr>
        <xdr:cNvPr id="84" name="n_1aveValue【道路】&#10;有形固定資産減価償却率"/>
        <xdr:cNvSpPr txBox="1"/>
      </xdr:nvSpPr>
      <xdr:spPr>
        <a:xfrm>
          <a:off x="3582044" y="638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19430</xdr:rowOff>
    </xdr:from>
    <xdr:ext cx="405111" cy="259045"/>
    <xdr:sp macro="" textlink="">
      <xdr:nvSpPr>
        <xdr:cNvPr id="85" name="n_2aveValue【道路】&#10;有形固定資産減価償却率"/>
        <xdr:cNvSpPr txBox="1"/>
      </xdr:nvSpPr>
      <xdr:spPr>
        <a:xfrm>
          <a:off x="2705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166387</xdr:rowOff>
    </xdr:from>
    <xdr:ext cx="405111" cy="259045"/>
    <xdr:sp macro="" textlink="">
      <xdr:nvSpPr>
        <xdr:cNvPr id="86" name="n_3aveValue【道路】&#10;有形固定資産減価償却率"/>
        <xdr:cNvSpPr txBox="1"/>
      </xdr:nvSpPr>
      <xdr:spPr>
        <a:xfrm>
          <a:off x="1816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7" name="n_4aveValue【道路】&#10;有形固定資産減価償却率"/>
        <xdr:cNvSpPr txBox="1"/>
      </xdr:nvSpPr>
      <xdr:spPr>
        <a:xfrm>
          <a:off x="927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26687</xdr:rowOff>
    </xdr:from>
    <xdr:ext cx="405111" cy="259045"/>
    <xdr:sp macro="" textlink="">
      <xdr:nvSpPr>
        <xdr:cNvPr id="88" name="n_1mainValue【道路】&#10;有形固定資産減価償却率"/>
        <xdr:cNvSpPr txBox="1"/>
      </xdr:nvSpPr>
      <xdr:spPr>
        <a:xfrm>
          <a:off x="3582044"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49547</xdr:rowOff>
    </xdr:from>
    <xdr:ext cx="405111" cy="259045"/>
    <xdr:sp macro="" textlink="">
      <xdr:nvSpPr>
        <xdr:cNvPr id="89" name="n_2mainValue【道路】&#10;有形固定資産減価償却率"/>
        <xdr:cNvSpPr txBox="1"/>
      </xdr:nvSpPr>
      <xdr:spPr>
        <a:xfrm>
          <a:off x="2705744" y="707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49547</xdr:rowOff>
    </xdr:from>
    <xdr:ext cx="405111" cy="259045"/>
    <xdr:sp macro="" textlink="">
      <xdr:nvSpPr>
        <xdr:cNvPr id="90" name="n_3mainValue【道路】&#10;有形固定資産減価償却率"/>
        <xdr:cNvSpPr txBox="1"/>
      </xdr:nvSpPr>
      <xdr:spPr>
        <a:xfrm>
          <a:off x="1816744" y="707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62610</xdr:rowOff>
    </xdr:from>
    <xdr:ext cx="405111" cy="259045"/>
    <xdr:sp macro="" textlink="">
      <xdr:nvSpPr>
        <xdr:cNvPr id="91" name="n_4mainValue【道路】&#10;有形固定資産減価償却率"/>
        <xdr:cNvSpPr txBox="1"/>
      </xdr:nvSpPr>
      <xdr:spPr>
        <a:xfrm>
          <a:off x="927744" y="709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146495</xdr:rowOff>
    </xdr:from>
    <xdr:to>
      <xdr:col>54</xdr:col>
      <xdr:colOff>189865</xdr:colOff>
      <xdr:row>41</xdr:row>
      <xdr:rowOff>139979</xdr:rowOff>
    </xdr:to>
    <xdr:cxnSp macro="">
      <xdr:nvCxnSpPr>
        <xdr:cNvPr id="115" name="直線コネクタ 114"/>
        <xdr:cNvCxnSpPr/>
      </xdr:nvCxnSpPr>
      <xdr:spPr>
        <a:xfrm flipV="1">
          <a:off x="10476865" y="5975795"/>
          <a:ext cx="0" cy="1193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143806</xdr:rowOff>
    </xdr:from>
    <xdr:ext cx="469744" cy="259045"/>
    <xdr:sp macro="" textlink="">
      <xdr:nvSpPr>
        <xdr:cNvPr id="116" name="【道路】&#10;一人当たり延長最小値テキスト"/>
        <xdr:cNvSpPr txBox="1"/>
      </xdr:nvSpPr>
      <xdr:spPr>
        <a:xfrm>
          <a:off x="10515600" y="7173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139979</xdr:rowOff>
    </xdr:from>
    <xdr:to>
      <xdr:col>55</xdr:col>
      <xdr:colOff>88900</xdr:colOff>
      <xdr:row>41</xdr:row>
      <xdr:rowOff>139979</xdr:rowOff>
    </xdr:to>
    <xdr:cxnSp macro="">
      <xdr:nvCxnSpPr>
        <xdr:cNvPr id="117" name="直線コネクタ 116"/>
        <xdr:cNvCxnSpPr/>
      </xdr:nvCxnSpPr>
      <xdr:spPr>
        <a:xfrm>
          <a:off x="10388600" y="716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93172</xdr:rowOff>
    </xdr:from>
    <xdr:ext cx="534377" cy="259045"/>
    <xdr:sp macro="" textlink="">
      <xdr:nvSpPr>
        <xdr:cNvPr id="118" name="【道路】&#10;一人当たり延長最大値テキスト"/>
        <xdr:cNvSpPr txBox="1"/>
      </xdr:nvSpPr>
      <xdr:spPr>
        <a:xfrm>
          <a:off x="10515600" y="57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146495</xdr:rowOff>
    </xdr:from>
    <xdr:to>
      <xdr:col>55</xdr:col>
      <xdr:colOff>88900</xdr:colOff>
      <xdr:row>34</xdr:row>
      <xdr:rowOff>146495</xdr:rowOff>
    </xdr:to>
    <xdr:cxnSp macro="">
      <xdr:nvCxnSpPr>
        <xdr:cNvPr id="119" name="直線コネクタ 118"/>
        <xdr:cNvCxnSpPr/>
      </xdr:nvCxnSpPr>
      <xdr:spPr>
        <a:xfrm>
          <a:off x="10388600" y="597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57383</xdr:rowOff>
    </xdr:from>
    <xdr:ext cx="469744" cy="259045"/>
    <xdr:sp macro="" textlink="">
      <xdr:nvSpPr>
        <xdr:cNvPr id="120" name="【道路】&#10;一人当たり延長平均値テキスト"/>
        <xdr:cNvSpPr txBox="1"/>
      </xdr:nvSpPr>
      <xdr:spPr>
        <a:xfrm>
          <a:off x="10515600" y="6743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34506</xdr:rowOff>
    </xdr:from>
    <xdr:to>
      <xdr:col>55</xdr:col>
      <xdr:colOff>50800</xdr:colOff>
      <xdr:row>40</xdr:row>
      <xdr:rowOff>136106</xdr:rowOff>
    </xdr:to>
    <xdr:sp macro="" textlink="">
      <xdr:nvSpPr>
        <xdr:cNvPr id="121" name="フローチャート: 判断 120"/>
        <xdr:cNvSpPr/>
      </xdr:nvSpPr>
      <xdr:spPr>
        <a:xfrm>
          <a:off x="10426700" y="689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53861</xdr:rowOff>
    </xdr:from>
    <xdr:to>
      <xdr:col>50</xdr:col>
      <xdr:colOff>165100</xdr:colOff>
      <xdr:row>40</xdr:row>
      <xdr:rowOff>155461</xdr:rowOff>
    </xdr:to>
    <xdr:sp macro="" textlink="">
      <xdr:nvSpPr>
        <xdr:cNvPr id="122" name="フローチャート: 判断 121"/>
        <xdr:cNvSpPr/>
      </xdr:nvSpPr>
      <xdr:spPr>
        <a:xfrm>
          <a:off x="9588500" y="691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3759</xdr:rowOff>
    </xdr:from>
    <xdr:to>
      <xdr:col>46</xdr:col>
      <xdr:colOff>38100</xdr:colOff>
      <xdr:row>40</xdr:row>
      <xdr:rowOff>105359</xdr:rowOff>
    </xdr:to>
    <xdr:sp macro="" textlink="">
      <xdr:nvSpPr>
        <xdr:cNvPr id="123" name="フローチャート: 判断 122"/>
        <xdr:cNvSpPr/>
      </xdr:nvSpPr>
      <xdr:spPr>
        <a:xfrm>
          <a:off x="8699500" y="686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10237</xdr:rowOff>
    </xdr:from>
    <xdr:to>
      <xdr:col>41</xdr:col>
      <xdr:colOff>101600</xdr:colOff>
      <xdr:row>40</xdr:row>
      <xdr:rowOff>111837</xdr:rowOff>
    </xdr:to>
    <xdr:sp macro="" textlink="">
      <xdr:nvSpPr>
        <xdr:cNvPr id="124" name="フローチャート: 判断 123"/>
        <xdr:cNvSpPr/>
      </xdr:nvSpPr>
      <xdr:spPr>
        <a:xfrm>
          <a:off x="7810500" y="686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64986</xdr:rowOff>
    </xdr:from>
    <xdr:to>
      <xdr:col>36</xdr:col>
      <xdr:colOff>165100</xdr:colOff>
      <xdr:row>40</xdr:row>
      <xdr:rowOff>166586</xdr:rowOff>
    </xdr:to>
    <xdr:sp macro="" textlink="">
      <xdr:nvSpPr>
        <xdr:cNvPr id="125" name="フローチャート: 判断 124"/>
        <xdr:cNvSpPr/>
      </xdr:nvSpPr>
      <xdr:spPr>
        <a:xfrm>
          <a:off x="6921500" y="692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127470</xdr:rowOff>
    </xdr:from>
    <xdr:to>
      <xdr:col>55</xdr:col>
      <xdr:colOff>50800</xdr:colOff>
      <xdr:row>41</xdr:row>
      <xdr:rowOff>57620</xdr:rowOff>
    </xdr:to>
    <xdr:sp macro="" textlink="">
      <xdr:nvSpPr>
        <xdr:cNvPr id="131" name="楕円 130"/>
        <xdr:cNvSpPr/>
      </xdr:nvSpPr>
      <xdr:spPr>
        <a:xfrm>
          <a:off x="10426700" y="69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105897</xdr:rowOff>
    </xdr:from>
    <xdr:ext cx="469744" cy="259045"/>
    <xdr:sp macro="" textlink="">
      <xdr:nvSpPr>
        <xdr:cNvPr id="132" name="【道路】&#10;一人当たり延長該当値テキスト"/>
        <xdr:cNvSpPr txBox="1"/>
      </xdr:nvSpPr>
      <xdr:spPr>
        <a:xfrm>
          <a:off x="10515600" y="696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121641</xdr:rowOff>
    </xdr:from>
    <xdr:to>
      <xdr:col>50</xdr:col>
      <xdr:colOff>165100</xdr:colOff>
      <xdr:row>41</xdr:row>
      <xdr:rowOff>51791</xdr:rowOff>
    </xdr:to>
    <xdr:sp macro="" textlink="">
      <xdr:nvSpPr>
        <xdr:cNvPr id="133" name="楕円 132"/>
        <xdr:cNvSpPr/>
      </xdr:nvSpPr>
      <xdr:spPr>
        <a:xfrm>
          <a:off x="9588500" y="697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991</xdr:rowOff>
    </xdr:from>
    <xdr:to>
      <xdr:col>55</xdr:col>
      <xdr:colOff>0</xdr:colOff>
      <xdr:row>41</xdr:row>
      <xdr:rowOff>6820</xdr:rowOff>
    </xdr:to>
    <xdr:cxnSp macro="">
      <xdr:nvCxnSpPr>
        <xdr:cNvPr id="134" name="直線コネクタ 133"/>
        <xdr:cNvCxnSpPr/>
      </xdr:nvCxnSpPr>
      <xdr:spPr>
        <a:xfrm>
          <a:off x="9639300" y="7030441"/>
          <a:ext cx="8382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122289</xdr:rowOff>
    </xdr:from>
    <xdr:to>
      <xdr:col>46</xdr:col>
      <xdr:colOff>38100</xdr:colOff>
      <xdr:row>41</xdr:row>
      <xdr:rowOff>52439</xdr:rowOff>
    </xdr:to>
    <xdr:sp macro="" textlink="">
      <xdr:nvSpPr>
        <xdr:cNvPr id="135" name="楕円 134"/>
        <xdr:cNvSpPr/>
      </xdr:nvSpPr>
      <xdr:spPr>
        <a:xfrm>
          <a:off x="8699500" y="698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991</xdr:rowOff>
    </xdr:from>
    <xdr:to>
      <xdr:col>50</xdr:col>
      <xdr:colOff>114300</xdr:colOff>
      <xdr:row>41</xdr:row>
      <xdr:rowOff>1639</xdr:rowOff>
    </xdr:to>
    <xdr:cxnSp macro="">
      <xdr:nvCxnSpPr>
        <xdr:cNvPr id="136" name="直線コネクタ 135"/>
        <xdr:cNvCxnSpPr/>
      </xdr:nvCxnSpPr>
      <xdr:spPr>
        <a:xfrm flipV="1">
          <a:off x="8750300" y="7030441"/>
          <a:ext cx="889000" cy="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110325</xdr:rowOff>
    </xdr:from>
    <xdr:to>
      <xdr:col>41</xdr:col>
      <xdr:colOff>101600</xdr:colOff>
      <xdr:row>41</xdr:row>
      <xdr:rowOff>40475</xdr:rowOff>
    </xdr:to>
    <xdr:sp macro="" textlink="">
      <xdr:nvSpPr>
        <xdr:cNvPr id="137" name="楕円 136"/>
        <xdr:cNvSpPr/>
      </xdr:nvSpPr>
      <xdr:spPr>
        <a:xfrm>
          <a:off x="7810500" y="696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161125</xdr:rowOff>
    </xdr:from>
    <xdr:to>
      <xdr:col>45</xdr:col>
      <xdr:colOff>177800</xdr:colOff>
      <xdr:row>41</xdr:row>
      <xdr:rowOff>1639</xdr:rowOff>
    </xdr:to>
    <xdr:cxnSp macro="">
      <xdr:nvCxnSpPr>
        <xdr:cNvPr id="138" name="直線コネクタ 137"/>
        <xdr:cNvCxnSpPr/>
      </xdr:nvCxnSpPr>
      <xdr:spPr>
        <a:xfrm>
          <a:off x="7861300" y="7019125"/>
          <a:ext cx="889000" cy="1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108953</xdr:rowOff>
    </xdr:from>
    <xdr:to>
      <xdr:col>36</xdr:col>
      <xdr:colOff>165100</xdr:colOff>
      <xdr:row>41</xdr:row>
      <xdr:rowOff>39103</xdr:rowOff>
    </xdr:to>
    <xdr:sp macro="" textlink="">
      <xdr:nvSpPr>
        <xdr:cNvPr id="139" name="楕円 138"/>
        <xdr:cNvSpPr/>
      </xdr:nvSpPr>
      <xdr:spPr>
        <a:xfrm>
          <a:off x="6921500" y="696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159753</xdr:rowOff>
    </xdr:from>
    <xdr:to>
      <xdr:col>41</xdr:col>
      <xdr:colOff>50800</xdr:colOff>
      <xdr:row>40</xdr:row>
      <xdr:rowOff>161125</xdr:rowOff>
    </xdr:to>
    <xdr:cxnSp macro="">
      <xdr:nvCxnSpPr>
        <xdr:cNvPr id="140" name="直線コネクタ 139"/>
        <xdr:cNvCxnSpPr/>
      </xdr:nvCxnSpPr>
      <xdr:spPr>
        <a:xfrm>
          <a:off x="6972300" y="7017753"/>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538</xdr:rowOff>
    </xdr:from>
    <xdr:ext cx="469744" cy="259045"/>
    <xdr:sp macro="" textlink="">
      <xdr:nvSpPr>
        <xdr:cNvPr id="141" name="n_1aveValue【道路】&#10;一人当たり延長"/>
        <xdr:cNvSpPr txBox="1"/>
      </xdr:nvSpPr>
      <xdr:spPr>
        <a:xfrm>
          <a:off x="9391727" y="668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121886</xdr:rowOff>
    </xdr:from>
    <xdr:ext cx="469744" cy="259045"/>
    <xdr:sp macro="" textlink="">
      <xdr:nvSpPr>
        <xdr:cNvPr id="142" name="n_2aveValue【道路】&#10;一人当たり延長"/>
        <xdr:cNvSpPr txBox="1"/>
      </xdr:nvSpPr>
      <xdr:spPr>
        <a:xfrm>
          <a:off x="8515427" y="663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128364</xdr:rowOff>
    </xdr:from>
    <xdr:ext cx="469744" cy="259045"/>
    <xdr:sp macro="" textlink="">
      <xdr:nvSpPr>
        <xdr:cNvPr id="143" name="n_3aveValue【道路】&#10;一人当たり延長"/>
        <xdr:cNvSpPr txBox="1"/>
      </xdr:nvSpPr>
      <xdr:spPr>
        <a:xfrm>
          <a:off x="7626427" y="6643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11663</xdr:rowOff>
    </xdr:from>
    <xdr:ext cx="469744" cy="259045"/>
    <xdr:sp macro="" textlink="">
      <xdr:nvSpPr>
        <xdr:cNvPr id="144" name="n_4aveValue【道路】&#10;一人当たり延長"/>
        <xdr:cNvSpPr txBox="1"/>
      </xdr:nvSpPr>
      <xdr:spPr>
        <a:xfrm>
          <a:off x="6737427" y="6698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42918</xdr:rowOff>
    </xdr:from>
    <xdr:ext cx="469744" cy="259045"/>
    <xdr:sp macro="" textlink="">
      <xdr:nvSpPr>
        <xdr:cNvPr id="145" name="n_1mainValue【道路】&#10;一人当たり延長"/>
        <xdr:cNvSpPr txBox="1"/>
      </xdr:nvSpPr>
      <xdr:spPr>
        <a:xfrm>
          <a:off x="9391727" y="7072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43566</xdr:rowOff>
    </xdr:from>
    <xdr:ext cx="469744" cy="259045"/>
    <xdr:sp macro="" textlink="">
      <xdr:nvSpPr>
        <xdr:cNvPr id="146" name="n_2mainValue【道路】&#10;一人当たり延長"/>
        <xdr:cNvSpPr txBox="1"/>
      </xdr:nvSpPr>
      <xdr:spPr>
        <a:xfrm>
          <a:off x="8515427" y="707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31602</xdr:rowOff>
    </xdr:from>
    <xdr:ext cx="469744" cy="259045"/>
    <xdr:sp macro="" textlink="">
      <xdr:nvSpPr>
        <xdr:cNvPr id="147" name="n_3mainValue【道路】&#10;一人当たり延長"/>
        <xdr:cNvSpPr txBox="1"/>
      </xdr:nvSpPr>
      <xdr:spPr>
        <a:xfrm>
          <a:off x="7626427" y="7061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30230</xdr:rowOff>
    </xdr:from>
    <xdr:ext cx="469744" cy="259045"/>
    <xdr:sp macro="" textlink="">
      <xdr:nvSpPr>
        <xdr:cNvPr id="148" name="n_4mainValue【道路】&#10;一人当たり延長"/>
        <xdr:cNvSpPr txBox="1"/>
      </xdr:nvSpPr>
      <xdr:spPr>
        <a:xfrm>
          <a:off x="6737427" y="705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19594</xdr:rowOff>
    </xdr:from>
    <xdr:to>
      <xdr:col>24</xdr:col>
      <xdr:colOff>62865</xdr:colOff>
      <xdr:row>63</xdr:row>
      <xdr:rowOff>91440</xdr:rowOff>
    </xdr:to>
    <xdr:cxnSp macro="">
      <xdr:nvCxnSpPr>
        <xdr:cNvPr id="174" name="直線コネクタ 173"/>
        <xdr:cNvCxnSpPr/>
      </xdr:nvCxnSpPr>
      <xdr:spPr>
        <a:xfrm flipV="1">
          <a:off x="4634865" y="9620794"/>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75"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6" name="直線コネクタ 175"/>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137721</xdr:rowOff>
    </xdr:from>
    <xdr:ext cx="340478" cy="259045"/>
    <xdr:sp macro="" textlink="">
      <xdr:nvSpPr>
        <xdr:cNvPr id="177" name="【橋りょう・トンネル】&#10;有形固定資産減価償却率最大値テキスト"/>
        <xdr:cNvSpPr txBox="1"/>
      </xdr:nvSpPr>
      <xdr:spPr>
        <a:xfrm>
          <a:off x="4673600" y="93960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19594</xdr:rowOff>
    </xdr:from>
    <xdr:to>
      <xdr:col>24</xdr:col>
      <xdr:colOff>152400</xdr:colOff>
      <xdr:row>56</xdr:row>
      <xdr:rowOff>19594</xdr:rowOff>
    </xdr:to>
    <xdr:cxnSp macro="">
      <xdr:nvCxnSpPr>
        <xdr:cNvPr id="178" name="直線コネクタ 177"/>
        <xdr:cNvCxnSpPr/>
      </xdr:nvCxnSpPr>
      <xdr:spPr>
        <a:xfrm>
          <a:off x="4546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114136</xdr:rowOff>
    </xdr:from>
    <xdr:ext cx="405111" cy="259045"/>
    <xdr:sp macro="" textlink="">
      <xdr:nvSpPr>
        <xdr:cNvPr id="179" name="【橋りょう・トンネル】&#10;有形固定資産減価償却率平均値テキスト"/>
        <xdr:cNvSpPr txBox="1"/>
      </xdr:nvSpPr>
      <xdr:spPr>
        <a:xfrm>
          <a:off x="4673600" y="102296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91259</xdr:rowOff>
    </xdr:from>
    <xdr:to>
      <xdr:col>24</xdr:col>
      <xdr:colOff>114300</xdr:colOff>
      <xdr:row>61</xdr:row>
      <xdr:rowOff>21409</xdr:rowOff>
    </xdr:to>
    <xdr:sp macro="" textlink="">
      <xdr:nvSpPr>
        <xdr:cNvPr id="180" name="フローチャート: 判断 179"/>
        <xdr:cNvSpPr/>
      </xdr:nvSpPr>
      <xdr:spPr>
        <a:xfrm>
          <a:off x="4584700" y="1037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63500</xdr:rowOff>
    </xdr:from>
    <xdr:to>
      <xdr:col>20</xdr:col>
      <xdr:colOff>38100</xdr:colOff>
      <xdr:row>60</xdr:row>
      <xdr:rowOff>165100</xdr:rowOff>
    </xdr:to>
    <xdr:sp macro="" textlink="">
      <xdr:nvSpPr>
        <xdr:cNvPr id="181" name="フローチャート: 判断 180"/>
        <xdr:cNvSpPr/>
      </xdr:nvSpPr>
      <xdr:spPr>
        <a:xfrm>
          <a:off x="3746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35741</xdr:rowOff>
    </xdr:from>
    <xdr:to>
      <xdr:col>15</xdr:col>
      <xdr:colOff>101600</xdr:colOff>
      <xdr:row>60</xdr:row>
      <xdr:rowOff>137341</xdr:rowOff>
    </xdr:to>
    <xdr:sp macro="" textlink="">
      <xdr:nvSpPr>
        <xdr:cNvPr id="182" name="フローチャート: 判断 181"/>
        <xdr:cNvSpPr/>
      </xdr:nvSpPr>
      <xdr:spPr>
        <a:xfrm>
          <a:off x="2857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22678</xdr:rowOff>
    </xdr:from>
    <xdr:to>
      <xdr:col>10</xdr:col>
      <xdr:colOff>165100</xdr:colOff>
      <xdr:row>60</xdr:row>
      <xdr:rowOff>124278</xdr:rowOff>
    </xdr:to>
    <xdr:sp macro="" textlink="">
      <xdr:nvSpPr>
        <xdr:cNvPr id="183" name="フローチャート: 判断 182"/>
        <xdr:cNvSpPr/>
      </xdr:nvSpPr>
      <xdr:spPr>
        <a:xfrm>
          <a:off x="1968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127181</xdr:rowOff>
    </xdr:from>
    <xdr:to>
      <xdr:col>6</xdr:col>
      <xdr:colOff>38100</xdr:colOff>
      <xdr:row>60</xdr:row>
      <xdr:rowOff>57331</xdr:rowOff>
    </xdr:to>
    <xdr:sp macro="" textlink="">
      <xdr:nvSpPr>
        <xdr:cNvPr id="184" name="フローチャート: 判断 183"/>
        <xdr:cNvSpPr/>
      </xdr:nvSpPr>
      <xdr:spPr>
        <a:xfrm>
          <a:off x="10795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107587</xdr:rowOff>
    </xdr:from>
    <xdr:to>
      <xdr:col>24</xdr:col>
      <xdr:colOff>114300</xdr:colOff>
      <xdr:row>61</xdr:row>
      <xdr:rowOff>37737</xdr:rowOff>
    </xdr:to>
    <xdr:sp macro="" textlink="">
      <xdr:nvSpPr>
        <xdr:cNvPr id="190" name="楕円 189"/>
        <xdr:cNvSpPr/>
      </xdr:nvSpPr>
      <xdr:spPr>
        <a:xfrm>
          <a:off x="4584700" y="103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86014</xdr:rowOff>
    </xdr:from>
    <xdr:ext cx="405111" cy="259045"/>
    <xdr:sp macro="" textlink="">
      <xdr:nvSpPr>
        <xdr:cNvPr id="191" name="【橋りょう・トンネル】&#10;有形固定資産減価償却率該当値テキスト"/>
        <xdr:cNvSpPr txBox="1"/>
      </xdr:nvSpPr>
      <xdr:spPr>
        <a:xfrm>
          <a:off x="4673600" y="1037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148409</xdr:rowOff>
    </xdr:from>
    <xdr:to>
      <xdr:col>20</xdr:col>
      <xdr:colOff>38100</xdr:colOff>
      <xdr:row>61</xdr:row>
      <xdr:rowOff>78559</xdr:rowOff>
    </xdr:to>
    <xdr:sp macro="" textlink="">
      <xdr:nvSpPr>
        <xdr:cNvPr id="192" name="楕円 191"/>
        <xdr:cNvSpPr/>
      </xdr:nvSpPr>
      <xdr:spPr>
        <a:xfrm>
          <a:off x="3746500" y="1043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158387</xdr:rowOff>
    </xdr:from>
    <xdr:to>
      <xdr:col>24</xdr:col>
      <xdr:colOff>63500</xdr:colOff>
      <xdr:row>61</xdr:row>
      <xdr:rowOff>27759</xdr:rowOff>
    </xdr:to>
    <xdr:cxnSp macro="">
      <xdr:nvCxnSpPr>
        <xdr:cNvPr id="193" name="直線コネクタ 192"/>
        <xdr:cNvCxnSpPr/>
      </xdr:nvCxnSpPr>
      <xdr:spPr>
        <a:xfrm flipV="1">
          <a:off x="3797300" y="10445387"/>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94524</xdr:rowOff>
    </xdr:from>
    <xdr:to>
      <xdr:col>15</xdr:col>
      <xdr:colOff>101600</xdr:colOff>
      <xdr:row>61</xdr:row>
      <xdr:rowOff>24674</xdr:rowOff>
    </xdr:to>
    <xdr:sp macro="" textlink="">
      <xdr:nvSpPr>
        <xdr:cNvPr id="194" name="楕円 193"/>
        <xdr:cNvSpPr/>
      </xdr:nvSpPr>
      <xdr:spPr>
        <a:xfrm>
          <a:off x="2857500" y="1038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145324</xdr:rowOff>
    </xdr:from>
    <xdr:to>
      <xdr:col>19</xdr:col>
      <xdr:colOff>177800</xdr:colOff>
      <xdr:row>61</xdr:row>
      <xdr:rowOff>27759</xdr:rowOff>
    </xdr:to>
    <xdr:cxnSp macro="">
      <xdr:nvCxnSpPr>
        <xdr:cNvPr id="195" name="直線コネクタ 194"/>
        <xdr:cNvCxnSpPr/>
      </xdr:nvCxnSpPr>
      <xdr:spPr>
        <a:xfrm>
          <a:off x="2908300" y="10432324"/>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94524</xdr:rowOff>
    </xdr:from>
    <xdr:to>
      <xdr:col>10</xdr:col>
      <xdr:colOff>165100</xdr:colOff>
      <xdr:row>61</xdr:row>
      <xdr:rowOff>24674</xdr:rowOff>
    </xdr:to>
    <xdr:sp macro="" textlink="">
      <xdr:nvSpPr>
        <xdr:cNvPr id="196" name="楕円 195"/>
        <xdr:cNvSpPr/>
      </xdr:nvSpPr>
      <xdr:spPr>
        <a:xfrm>
          <a:off x="1968500" y="1038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145324</xdr:rowOff>
    </xdr:from>
    <xdr:to>
      <xdr:col>15</xdr:col>
      <xdr:colOff>50800</xdr:colOff>
      <xdr:row>60</xdr:row>
      <xdr:rowOff>145324</xdr:rowOff>
    </xdr:to>
    <xdr:cxnSp macro="">
      <xdr:nvCxnSpPr>
        <xdr:cNvPr id="197" name="直線コネクタ 196"/>
        <xdr:cNvCxnSpPr/>
      </xdr:nvCxnSpPr>
      <xdr:spPr>
        <a:xfrm>
          <a:off x="2019300" y="104323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66766</xdr:rowOff>
    </xdr:from>
    <xdr:to>
      <xdr:col>6</xdr:col>
      <xdr:colOff>38100</xdr:colOff>
      <xdr:row>60</xdr:row>
      <xdr:rowOff>168366</xdr:rowOff>
    </xdr:to>
    <xdr:sp macro="" textlink="">
      <xdr:nvSpPr>
        <xdr:cNvPr id="198" name="楕円 197"/>
        <xdr:cNvSpPr/>
      </xdr:nvSpPr>
      <xdr:spPr>
        <a:xfrm>
          <a:off x="10795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117566</xdr:rowOff>
    </xdr:from>
    <xdr:to>
      <xdr:col>10</xdr:col>
      <xdr:colOff>114300</xdr:colOff>
      <xdr:row>60</xdr:row>
      <xdr:rowOff>145324</xdr:rowOff>
    </xdr:to>
    <xdr:cxnSp macro="">
      <xdr:nvCxnSpPr>
        <xdr:cNvPr id="199" name="直線コネクタ 198"/>
        <xdr:cNvCxnSpPr/>
      </xdr:nvCxnSpPr>
      <xdr:spPr>
        <a:xfrm>
          <a:off x="1130300" y="1040456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10177</xdr:rowOff>
    </xdr:from>
    <xdr:ext cx="405111" cy="259045"/>
    <xdr:sp macro="" textlink="">
      <xdr:nvSpPr>
        <xdr:cNvPr id="200" name="n_1aveValue【橋りょう・トンネル】&#10;有形固定資産減価償却率"/>
        <xdr:cNvSpPr txBox="1"/>
      </xdr:nvSpPr>
      <xdr:spPr>
        <a:xfrm>
          <a:off x="35820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153868</xdr:rowOff>
    </xdr:from>
    <xdr:ext cx="405111" cy="259045"/>
    <xdr:sp macro="" textlink="">
      <xdr:nvSpPr>
        <xdr:cNvPr id="201" name="n_2aveValue【橋りょう・トンネル】&#10;有形固定資産減価償却率"/>
        <xdr:cNvSpPr txBox="1"/>
      </xdr:nvSpPr>
      <xdr:spPr>
        <a:xfrm>
          <a:off x="27057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140805</xdr:rowOff>
    </xdr:from>
    <xdr:ext cx="405111" cy="259045"/>
    <xdr:sp macro="" textlink="">
      <xdr:nvSpPr>
        <xdr:cNvPr id="202" name="n_3aveValue【橋りょう・トンネル】&#10;有形固定資産減価償却率"/>
        <xdr:cNvSpPr txBox="1"/>
      </xdr:nvSpPr>
      <xdr:spPr>
        <a:xfrm>
          <a:off x="1816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73858</xdr:rowOff>
    </xdr:from>
    <xdr:ext cx="405111" cy="259045"/>
    <xdr:sp macro="" textlink="">
      <xdr:nvSpPr>
        <xdr:cNvPr id="203" name="n_4aveValue【橋りょう・トンネル】&#10;有形固定資産減価償却率"/>
        <xdr:cNvSpPr txBox="1"/>
      </xdr:nvSpPr>
      <xdr:spPr>
        <a:xfrm>
          <a:off x="927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69686</xdr:rowOff>
    </xdr:from>
    <xdr:ext cx="405111" cy="259045"/>
    <xdr:sp macro="" textlink="">
      <xdr:nvSpPr>
        <xdr:cNvPr id="204" name="n_1mainValue【橋りょう・トンネル】&#10;有形固定資産減価償却率"/>
        <xdr:cNvSpPr txBox="1"/>
      </xdr:nvSpPr>
      <xdr:spPr>
        <a:xfrm>
          <a:off x="3582044" y="1052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15801</xdr:rowOff>
    </xdr:from>
    <xdr:ext cx="405111" cy="259045"/>
    <xdr:sp macro="" textlink="">
      <xdr:nvSpPr>
        <xdr:cNvPr id="205" name="n_2mainValue【橋りょう・トンネル】&#10;有形固定資産減価償却率"/>
        <xdr:cNvSpPr txBox="1"/>
      </xdr:nvSpPr>
      <xdr:spPr>
        <a:xfrm>
          <a:off x="2705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15801</xdr:rowOff>
    </xdr:from>
    <xdr:ext cx="405111" cy="259045"/>
    <xdr:sp macro="" textlink="">
      <xdr:nvSpPr>
        <xdr:cNvPr id="206" name="n_3mainValue【橋りょう・トンネル】&#10;有形固定資産減価償却率"/>
        <xdr:cNvSpPr txBox="1"/>
      </xdr:nvSpPr>
      <xdr:spPr>
        <a:xfrm>
          <a:off x="1816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159493</xdr:rowOff>
    </xdr:from>
    <xdr:ext cx="405111" cy="259045"/>
    <xdr:sp macro="" textlink="">
      <xdr:nvSpPr>
        <xdr:cNvPr id="207" name="n_4mainValue【橋りょう・トンネル】&#10;有形固定資産減価償却率"/>
        <xdr:cNvSpPr txBox="1"/>
      </xdr:nvSpPr>
      <xdr:spPr>
        <a:xfrm>
          <a:off x="927744" y="1044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84691</xdr:rowOff>
    </xdr:from>
    <xdr:to>
      <xdr:col>54</xdr:col>
      <xdr:colOff>189865</xdr:colOff>
      <xdr:row>64</xdr:row>
      <xdr:rowOff>71999</xdr:rowOff>
    </xdr:to>
    <xdr:cxnSp macro="">
      <xdr:nvCxnSpPr>
        <xdr:cNvPr id="231" name="直線コネクタ 230"/>
        <xdr:cNvCxnSpPr/>
      </xdr:nvCxnSpPr>
      <xdr:spPr>
        <a:xfrm flipV="1">
          <a:off x="10476865" y="9685891"/>
          <a:ext cx="0" cy="1358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75826</xdr:rowOff>
    </xdr:from>
    <xdr:ext cx="469744" cy="259045"/>
    <xdr:sp macro="" textlink="">
      <xdr:nvSpPr>
        <xdr:cNvPr id="232" name="【橋りょう・トンネル】&#10;一人当たり有形固定資産（償却資産）額最小値テキスト"/>
        <xdr:cNvSpPr txBox="1"/>
      </xdr:nvSpPr>
      <xdr:spPr>
        <a:xfrm>
          <a:off x="10515600" y="11048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71999</xdr:rowOff>
    </xdr:from>
    <xdr:to>
      <xdr:col>55</xdr:col>
      <xdr:colOff>88900</xdr:colOff>
      <xdr:row>64</xdr:row>
      <xdr:rowOff>71999</xdr:rowOff>
    </xdr:to>
    <xdr:cxnSp macro="">
      <xdr:nvCxnSpPr>
        <xdr:cNvPr id="233" name="直線コネクタ 232"/>
        <xdr:cNvCxnSpPr/>
      </xdr:nvCxnSpPr>
      <xdr:spPr>
        <a:xfrm>
          <a:off x="10388600" y="11044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31368</xdr:rowOff>
    </xdr:from>
    <xdr:ext cx="690189" cy="259045"/>
    <xdr:sp macro="" textlink="">
      <xdr:nvSpPr>
        <xdr:cNvPr id="234" name="【橋りょう・トンネル】&#10;一人当たり有形固定資産（償却資産）額最大値テキスト"/>
        <xdr:cNvSpPr txBox="1"/>
      </xdr:nvSpPr>
      <xdr:spPr>
        <a:xfrm>
          <a:off x="10515600" y="94611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1,073,314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84691</xdr:rowOff>
    </xdr:from>
    <xdr:to>
      <xdr:col>55</xdr:col>
      <xdr:colOff>88900</xdr:colOff>
      <xdr:row>56</xdr:row>
      <xdr:rowOff>84691</xdr:rowOff>
    </xdr:to>
    <xdr:cxnSp macro="">
      <xdr:nvCxnSpPr>
        <xdr:cNvPr id="235" name="直線コネクタ 234"/>
        <xdr:cNvCxnSpPr/>
      </xdr:nvCxnSpPr>
      <xdr:spPr>
        <a:xfrm>
          <a:off x="10388600" y="968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75915</xdr:rowOff>
    </xdr:from>
    <xdr:ext cx="599010" cy="259045"/>
    <xdr:sp macro="" textlink="">
      <xdr:nvSpPr>
        <xdr:cNvPr id="236" name="【橋りょう・トンネル】&#10;一人当たり有形固定資産（償却資産）額平均値テキスト"/>
        <xdr:cNvSpPr txBox="1"/>
      </xdr:nvSpPr>
      <xdr:spPr>
        <a:xfrm>
          <a:off x="10515600" y="107058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53038</xdr:rowOff>
    </xdr:from>
    <xdr:to>
      <xdr:col>55</xdr:col>
      <xdr:colOff>50800</xdr:colOff>
      <xdr:row>63</xdr:row>
      <xdr:rowOff>154638</xdr:rowOff>
    </xdr:to>
    <xdr:sp macro="" textlink="">
      <xdr:nvSpPr>
        <xdr:cNvPr id="237" name="フローチャート: 判断 236"/>
        <xdr:cNvSpPr/>
      </xdr:nvSpPr>
      <xdr:spPr>
        <a:xfrm>
          <a:off x="10426700" y="1085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60792</xdr:rowOff>
    </xdr:from>
    <xdr:to>
      <xdr:col>50</xdr:col>
      <xdr:colOff>165100</xdr:colOff>
      <xdr:row>63</xdr:row>
      <xdr:rowOff>162392</xdr:rowOff>
    </xdr:to>
    <xdr:sp macro="" textlink="">
      <xdr:nvSpPr>
        <xdr:cNvPr id="238" name="フローチャート: 判断 237"/>
        <xdr:cNvSpPr/>
      </xdr:nvSpPr>
      <xdr:spPr>
        <a:xfrm>
          <a:off x="9588500" y="108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62231</xdr:rowOff>
    </xdr:from>
    <xdr:to>
      <xdr:col>46</xdr:col>
      <xdr:colOff>38100</xdr:colOff>
      <xdr:row>63</xdr:row>
      <xdr:rowOff>163831</xdr:rowOff>
    </xdr:to>
    <xdr:sp macro="" textlink="">
      <xdr:nvSpPr>
        <xdr:cNvPr id="239" name="フローチャート: 判断 238"/>
        <xdr:cNvSpPr/>
      </xdr:nvSpPr>
      <xdr:spPr>
        <a:xfrm>
          <a:off x="8699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62804</xdr:rowOff>
    </xdr:from>
    <xdr:to>
      <xdr:col>41</xdr:col>
      <xdr:colOff>101600</xdr:colOff>
      <xdr:row>63</xdr:row>
      <xdr:rowOff>164404</xdr:rowOff>
    </xdr:to>
    <xdr:sp macro="" textlink="">
      <xdr:nvSpPr>
        <xdr:cNvPr id="240" name="フローチャート: 判断 239"/>
        <xdr:cNvSpPr/>
      </xdr:nvSpPr>
      <xdr:spPr>
        <a:xfrm>
          <a:off x="7810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54111</xdr:rowOff>
    </xdr:from>
    <xdr:to>
      <xdr:col>36</xdr:col>
      <xdr:colOff>165100</xdr:colOff>
      <xdr:row>63</xdr:row>
      <xdr:rowOff>155711</xdr:rowOff>
    </xdr:to>
    <xdr:sp macro="" textlink="">
      <xdr:nvSpPr>
        <xdr:cNvPr id="241" name="フローチャート: 判断 240"/>
        <xdr:cNvSpPr/>
      </xdr:nvSpPr>
      <xdr:spPr>
        <a:xfrm>
          <a:off x="6921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21199</xdr:rowOff>
    </xdr:from>
    <xdr:to>
      <xdr:col>55</xdr:col>
      <xdr:colOff>50800</xdr:colOff>
      <xdr:row>64</xdr:row>
      <xdr:rowOff>122799</xdr:rowOff>
    </xdr:to>
    <xdr:sp macro="" textlink="">
      <xdr:nvSpPr>
        <xdr:cNvPr id="247" name="楕円 246"/>
        <xdr:cNvSpPr/>
      </xdr:nvSpPr>
      <xdr:spPr>
        <a:xfrm>
          <a:off x="10426700" y="1099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107576</xdr:rowOff>
    </xdr:from>
    <xdr:ext cx="469744" cy="259045"/>
    <xdr:sp macro="" textlink="">
      <xdr:nvSpPr>
        <xdr:cNvPr id="248" name="【橋りょう・トンネル】&#10;一人当たり有形固定資産（償却資産）額該当値テキスト"/>
        <xdr:cNvSpPr txBox="1"/>
      </xdr:nvSpPr>
      <xdr:spPr>
        <a:xfrm>
          <a:off x="10515600" y="1090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21479</xdr:rowOff>
    </xdr:from>
    <xdr:to>
      <xdr:col>50</xdr:col>
      <xdr:colOff>165100</xdr:colOff>
      <xdr:row>64</xdr:row>
      <xdr:rowOff>123079</xdr:rowOff>
    </xdr:to>
    <xdr:sp macro="" textlink="">
      <xdr:nvSpPr>
        <xdr:cNvPr id="249" name="楕円 248"/>
        <xdr:cNvSpPr/>
      </xdr:nvSpPr>
      <xdr:spPr>
        <a:xfrm>
          <a:off x="9588500" y="1099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71999</xdr:rowOff>
    </xdr:from>
    <xdr:to>
      <xdr:col>55</xdr:col>
      <xdr:colOff>0</xdr:colOff>
      <xdr:row>64</xdr:row>
      <xdr:rowOff>72279</xdr:rowOff>
    </xdr:to>
    <xdr:cxnSp macro="">
      <xdr:nvCxnSpPr>
        <xdr:cNvPr id="250" name="直線コネクタ 249"/>
        <xdr:cNvCxnSpPr/>
      </xdr:nvCxnSpPr>
      <xdr:spPr>
        <a:xfrm flipV="1">
          <a:off x="9639300" y="11044799"/>
          <a:ext cx="838200" cy="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21471</xdr:rowOff>
    </xdr:from>
    <xdr:to>
      <xdr:col>46</xdr:col>
      <xdr:colOff>38100</xdr:colOff>
      <xdr:row>64</xdr:row>
      <xdr:rowOff>123071</xdr:rowOff>
    </xdr:to>
    <xdr:sp macro="" textlink="">
      <xdr:nvSpPr>
        <xdr:cNvPr id="251" name="楕円 250"/>
        <xdr:cNvSpPr/>
      </xdr:nvSpPr>
      <xdr:spPr>
        <a:xfrm>
          <a:off x="8699500" y="1099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72271</xdr:rowOff>
    </xdr:from>
    <xdr:to>
      <xdr:col>50</xdr:col>
      <xdr:colOff>114300</xdr:colOff>
      <xdr:row>64</xdr:row>
      <xdr:rowOff>72279</xdr:rowOff>
    </xdr:to>
    <xdr:cxnSp macro="">
      <xdr:nvCxnSpPr>
        <xdr:cNvPr id="252" name="直線コネクタ 251"/>
        <xdr:cNvCxnSpPr/>
      </xdr:nvCxnSpPr>
      <xdr:spPr>
        <a:xfrm>
          <a:off x="8750300" y="11045071"/>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21472</xdr:rowOff>
    </xdr:from>
    <xdr:to>
      <xdr:col>41</xdr:col>
      <xdr:colOff>101600</xdr:colOff>
      <xdr:row>64</xdr:row>
      <xdr:rowOff>123072</xdr:rowOff>
    </xdr:to>
    <xdr:sp macro="" textlink="">
      <xdr:nvSpPr>
        <xdr:cNvPr id="253" name="楕円 252"/>
        <xdr:cNvSpPr/>
      </xdr:nvSpPr>
      <xdr:spPr>
        <a:xfrm>
          <a:off x="7810500" y="1099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72271</xdr:rowOff>
    </xdr:from>
    <xdr:to>
      <xdr:col>45</xdr:col>
      <xdr:colOff>177800</xdr:colOff>
      <xdr:row>64</xdr:row>
      <xdr:rowOff>72272</xdr:rowOff>
    </xdr:to>
    <xdr:cxnSp macro="">
      <xdr:nvCxnSpPr>
        <xdr:cNvPr id="254" name="直線コネクタ 253"/>
        <xdr:cNvCxnSpPr/>
      </xdr:nvCxnSpPr>
      <xdr:spPr>
        <a:xfrm flipV="1">
          <a:off x="7861300" y="11045071"/>
          <a:ext cx="889000" cy="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21461</xdr:rowOff>
    </xdr:from>
    <xdr:to>
      <xdr:col>36</xdr:col>
      <xdr:colOff>165100</xdr:colOff>
      <xdr:row>64</xdr:row>
      <xdr:rowOff>123061</xdr:rowOff>
    </xdr:to>
    <xdr:sp macro="" textlink="">
      <xdr:nvSpPr>
        <xdr:cNvPr id="255" name="楕円 254"/>
        <xdr:cNvSpPr/>
      </xdr:nvSpPr>
      <xdr:spPr>
        <a:xfrm>
          <a:off x="6921500" y="1099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72261</xdr:rowOff>
    </xdr:from>
    <xdr:to>
      <xdr:col>41</xdr:col>
      <xdr:colOff>50800</xdr:colOff>
      <xdr:row>64</xdr:row>
      <xdr:rowOff>72272</xdr:rowOff>
    </xdr:to>
    <xdr:cxnSp macro="">
      <xdr:nvCxnSpPr>
        <xdr:cNvPr id="256" name="直線コネクタ 255"/>
        <xdr:cNvCxnSpPr/>
      </xdr:nvCxnSpPr>
      <xdr:spPr>
        <a:xfrm>
          <a:off x="6972300" y="11045061"/>
          <a:ext cx="889000" cy="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7469</xdr:rowOff>
    </xdr:from>
    <xdr:ext cx="599010" cy="259045"/>
    <xdr:sp macro="" textlink="">
      <xdr:nvSpPr>
        <xdr:cNvPr id="257" name="n_1aveValue【橋りょう・トンネル】&#10;一人当たり有形固定資産（償却資産）額"/>
        <xdr:cNvSpPr txBox="1"/>
      </xdr:nvSpPr>
      <xdr:spPr>
        <a:xfrm>
          <a:off x="9327095" y="1063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8908</xdr:rowOff>
    </xdr:from>
    <xdr:ext cx="599010" cy="259045"/>
    <xdr:sp macro="" textlink="">
      <xdr:nvSpPr>
        <xdr:cNvPr id="258" name="n_2aveValue【橋りょう・トンネル】&#10;一人当たり有形固定資産（償却資産）額"/>
        <xdr:cNvSpPr txBox="1"/>
      </xdr:nvSpPr>
      <xdr:spPr>
        <a:xfrm>
          <a:off x="8450795" y="10638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9481</xdr:rowOff>
    </xdr:from>
    <xdr:ext cx="599010" cy="259045"/>
    <xdr:sp macro="" textlink="">
      <xdr:nvSpPr>
        <xdr:cNvPr id="259" name="n_3aveValue【橋りょう・トンネル】&#10;一人当たり有形固定資産（償却資産）額"/>
        <xdr:cNvSpPr txBox="1"/>
      </xdr:nvSpPr>
      <xdr:spPr>
        <a:xfrm>
          <a:off x="7561795" y="106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788</xdr:rowOff>
    </xdr:from>
    <xdr:ext cx="599010" cy="259045"/>
    <xdr:sp macro="" textlink="">
      <xdr:nvSpPr>
        <xdr:cNvPr id="260" name="n_4aveValue【橋りょう・トンネル】&#10;一人当たり有形固定資産（償却資産）額"/>
        <xdr:cNvSpPr txBox="1"/>
      </xdr:nvSpPr>
      <xdr:spPr>
        <a:xfrm>
          <a:off x="6672795" y="10630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114206</xdr:rowOff>
    </xdr:from>
    <xdr:ext cx="469744" cy="259045"/>
    <xdr:sp macro="" textlink="">
      <xdr:nvSpPr>
        <xdr:cNvPr id="261" name="n_1mainValue【橋りょう・トンネル】&#10;一人当たり有形固定資産（償却資産）額"/>
        <xdr:cNvSpPr txBox="1"/>
      </xdr:nvSpPr>
      <xdr:spPr>
        <a:xfrm>
          <a:off x="9391728" y="1108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114198</xdr:rowOff>
    </xdr:from>
    <xdr:ext cx="469744" cy="259045"/>
    <xdr:sp macro="" textlink="">
      <xdr:nvSpPr>
        <xdr:cNvPr id="262" name="n_2mainValue【橋りょう・トンネル】&#10;一人当たり有形固定資産（償却資産）額"/>
        <xdr:cNvSpPr txBox="1"/>
      </xdr:nvSpPr>
      <xdr:spPr>
        <a:xfrm>
          <a:off x="8515428" y="1108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114199</xdr:rowOff>
    </xdr:from>
    <xdr:ext cx="469744" cy="259045"/>
    <xdr:sp macro="" textlink="">
      <xdr:nvSpPr>
        <xdr:cNvPr id="263" name="n_3mainValue【橋りょう・トンネル】&#10;一人当たり有形固定資産（償却資産）額"/>
        <xdr:cNvSpPr txBox="1"/>
      </xdr:nvSpPr>
      <xdr:spPr>
        <a:xfrm>
          <a:off x="7626428" y="11086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69928</xdr:colOff>
      <xdr:row>64</xdr:row>
      <xdr:rowOff>114188</xdr:rowOff>
    </xdr:from>
    <xdr:ext cx="469744" cy="259045"/>
    <xdr:sp macro="" textlink="">
      <xdr:nvSpPr>
        <xdr:cNvPr id="264" name="n_4mainValue【橋りょう・トンネル】&#10;一人当たり有形固定資産（償却資産）額"/>
        <xdr:cNvSpPr txBox="1"/>
      </xdr:nvSpPr>
      <xdr:spPr>
        <a:xfrm>
          <a:off x="6737428" y="1108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9" name="正方形/長方形 2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0" name="正方形/長方形 2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1" name="正方形/長方形 2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2" name="正方形/長方形 2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3" name="正方形/長方形 2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4" name="正方形/長方形 2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5" name="正方形/長方形 2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6" name="正方形/長方形 2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7" name="正方形/長方形 2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8" name="正方形/長方形 2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9" name="正方形/長方形 2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0" name="正方形/長方形 2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1" name="正方形/長方形 3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2" name="正方形/長方形 3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3" name="正方形/長方形 3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4" name="正方形/長方形 3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5" name="テキスト ボックス 3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6" name="直線コネクタ 3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7" name="テキスト ボックス 3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8" name="直線コネクタ 3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9" name="テキスト ボックス 308"/>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10" name="直線コネクタ 3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11" name="テキスト ボックス 3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2" name="直線コネクタ 3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3" name="テキスト ボックス 3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4" name="直線コネクタ 3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5" name="テキスト ボックス 3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6" name="直線コネクタ 3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7" name="テキスト ボックス 3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8" name="直線コネクタ 3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9" name="テキスト ボックス 318"/>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20" name="直線コネクタ 3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45176</xdr:rowOff>
    </xdr:to>
    <xdr:cxnSp macro="">
      <xdr:nvCxnSpPr>
        <xdr:cNvPr id="322" name="直線コネクタ 321"/>
        <xdr:cNvCxnSpPr/>
      </xdr:nvCxnSpPr>
      <xdr:spPr>
        <a:xfrm flipV="1">
          <a:off x="16318864" y="5818958"/>
          <a:ext cx="0" cy="1427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49003</xdr:rowOff>
    </xdr:from>
    <xdr:ext cx="405111" cy="259045"/>
    <xdr:sp macro="" textlink="">
      <xdr:nvSpPr>
        <xdr:cNvPr id="323" name="【認定こども園・幼稚園・保育所】&#10;有形固定資産減価償却率最小値テキスト"/>
        <xdr:cNvSpPr txBox="1"/>
      </xdr:nvSpPr>
      <xdr:spPr>
        <a:xfrm>
          <a:off x="16357600" y="724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45176</xdr:rowOff>
    </xdr:from>
    <xdr:to>
      <xdr:col>86</xdr:col>
      <xdr:colOff>25400</xdr:colOff>
      <xdr:row>42</xdr:row>
      <xdr:rowOff>45176</xdr:rowOff>
    </xdr:to>
    <xdr:cxnSp macro="">
      <xdr:nvCxnSpPr>
        <xdr:cNvPr id="324" name="直線コネクタ 323"/>
        <xdr:cNvCxnSpPr/>
      </xdr:nvCxnSpPr>
      <xdr:spPr>
        <a:xfrm>
          <a:off x="16230600" y="724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325" name="【認定こども園・幼稚園・保育所】&#10;有形固定資産減価償却率最大値テキスト"/>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326" name="直線コネクタ 325"/>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13624</xdr:rowOff>
    </xdr:from>
    <xdr:ext cx="405111" cy="259045"/>
    <xdr:sp macro="" textlink="">
      <xdr:nvSpPr>
        <xdr:cNvPr id="327" name="【認定こども園・幼稚園・保育所】&#10;有形固定資産減価償却率平均値テキスト"/>
        <xdr:cNvSpPr txBox="1"/>
      </xdr:nvSpPr>
      <xdr:spPr>
        <a:xfrm>
          <a:off x="16357600" y="652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35197</xdr:rowOff>
    </xdr:from>
    <xdr:to>
      <xdr:col>85</xdr:col>
      <xdr:colOff>177800</xdr:colOff>
      <xdr:row>38</xdr:row>
      <xdr:rowOff>136797</xdr:rowOff>
    </xdr:to>
    <xdr:sp macro="" textlink="">
      <xdr:nvSpPr>
        <xdr:cNvPr id="328" name="フローチャート: 判断 327"/>
        <xdr:cNvSpPr/>
      </xdr:nvSpPr>
      <xdr:spPr>
        <a:xfrm>
          <a:off x="16268700" y="655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43362</xdr:rowOff>
    </xdr:from>
    <xdr:to>
      <xdr:col>81</xdr:col>
      <xdr:colOff>101600</xdr:colOff>
      <xdr:row>38</xdr:row>
      <xdr:rowOff>144962</xdr:rowOff>
    </xdr:to>
    <xdr:sp macro="" textlink="">
      <xdr:nvSpPr>
        <xdr:cNvPr id="329" name="フローチャート: 判断 328"/>
        <xdr:cNvSpPr/>
      </xdr:nvSpPr>
      <xdr:spPr>
        <a:xfrm>
          <a:off x="15430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20501</xdr:rowOff>
    </xdr:from>
    <xdr:to>
      <xdr:col>76</xdr:col>
      <xdr:colOff>165100</xdr:colOff>
      <xdr:row>38</xdr:row>
      <xdr:rowOff>122101</xdr:rowOff>
    </xdr:to>
    <xdr:sp macro="" textlink="">
      <xdr:nvSpPr>
        <xdr:cNvPr id="330" name="フローチャート: 判断 329"/>
        <xdr:cNvSpPr/>
      </xdr:nvSpPr>
      <xdr:spPr>
        <a:xfrm>
          <a:off x="145415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10704</xdr:rowOff>
    </xdr:from>
    <xdr:to>
      <xdr:col>72</xdr:col>
      <xdr:colOff>38100</xdr:colOff>
      <xdr:row>38</xdr:row>
      <xdr:rowOff>112304</xdr:rowOff>
    </xdr:to>
    <xdr:sp macro="" textlink="">
      <xdr:nvSpPr>
        <xdr:cNvPr id="331" name="フローチャート: 判断 330"/>
        <xdr:cNvSpPr/>
      </xdr:nvSpPr>
      <xdr:spPr>
        <a:xfrm>
          <a:off x="13652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107043</xdr:rowOff>
    </xdr:from>
    <xdr:to>
      <xdr:col>67</xdr:col>
      <xdr:colOff>101600</xdr:colOff>
      <xdr:row>38</xdr:row>
      <xdr:rowOff>37193</xdr:rowOff>
    </xdr:to>
    <xdr:sp macro="" textlink="">
      <xdr:nvSpPr>
        <xdr:cNvPr id="332" name="フローチャート: 判断 331"/>
        <xdr:cNvSpPr/>
      </xdr:nvSpPr>
      <xdr:spPr>
        <a:xfrm>
          <a:off x="12763500" y="645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3" name="テキスト ボックス 3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4" name="テキスト ボックス 3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5" name="テキスト ボックス 3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6" name="テキスト ボックス 3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7" name="テキスト ボックス 3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9072</xdr:rowOff>
    </xdr:from>
    <xdr:to>
      <xdr:col>85</xdr:col>
      <xdr:colOff>177800</xdr:colOff>
      <xdr:row>37</xdr:row>
      <xdr:rowOff>110672</xdr:rowOff>
    </xdr:to>
    <xdr:sp macro="" textlink="">
      <xdr:nvSpPr>
        <xdr:cNvPr id="338" name="楕円 337"/>
        <xdr:cNvSpPr/>
      </xdr:nvSpPr>
      <xdr:spPr>
        <a:xfrm>
          <a:off x="16268700" y="635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31949</xdr:rowOff>
    </xdr:from>
    <xdr:ext cx="405111" cy="259045"/>
    <xdr:sp macro="" textlink="">
      <xdr:nvSpPr>
        <xdr:cNvPr id="339" name="【認定こども園・幼稚園・保育所】&#10;有形固定資産減価償却率該当値テキスト"/>
        <xdr:cNvSpPr txBox="1"/>
      </xdr:nvSpPr>
      <xdr:spPr>
        <a:xfrm>
          <a:off x="16357600" y="6204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141333</xdr:rowOff>
    </xdr:from>
    <xdr:to>
      <xdr:col>81</xdr:col>
      <xdr:colOff>101600</xdr:colOff>
      <xdr:row>37</xdr:row>
      <xdr:rowOff>71483</xdr:rowOff>
    </xdr:to>
    <xdr:sp macro="" textlink="">
      <xdr:nvSpPr>
        <xdr:cNvPr id="340" name="楕円 339"/>
        <xdr:cNvSpPr/>
      </xdr:nvSpPr>
      <xdr:spPr>
        <a:xfrm>
          <a:off x="15430500" y="631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20683</xdr:rowOff>
    </xdr:from>
    <xdr:to>
      <xdr:col>85</xdr:col>
      <xdr:colOff>127000</xdr:colOff>
      <xdr:row>37</xdr:row>
      <xdr:rowOff>59872</xdr:rowOff>
    </xdr:to>
    <xdr:cxnSp macro="">
      <xdr:nvCxnSpPr>
        <xdr:cNvPr id="341" name="直線コネクタ 340"/>
        <xdr:cNvCxnSpPr/>
      </xdr:nvCxnSpPr>
      <xdr:spPr>
        <a:xfrm>
          <a:off x="15481300" y="6364333"/>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62956</xdr:rowOff>
    </xdr:from>
    <xdr:to>
      <xdr:col>76</xdr:col>
      <xdr:colOff>165100</xdr:colOff>
      <xdr:row>36</xdr:row>
      <xdr:rowOff>164556</xdr:rowOff>
    </xdr:to>
    <xdr:sp macro="" textlink="">
      <xdr:nvSpPr>
        <xdr:cNvPr id="342" name="楕円 341"/>
        <xdr:cNvSpPr/>
      </xdr:nvSpPr>
      <xdr:spPr>
        <a:xfrm>
          <a:off x="14541500" y="623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113756</xdr:rowOff>
    </xdr:from>
    <xdr:to>
      <xdr:col>81</xdr:col>
      <xdr:colOff>50800</xdr:colOff>
      <xdr:row>37</xdr:row>
      <xdr:rowOff>20683</xdr:rowOff>
    </xdr:to>
    <xdr:cxnSp macro="">
      <xdr:nvCxnSpPr>
        <xdr:cNvPr id="343" name="直線コネクタ 342"/>
        <xdr:cNvCxnSpPr/>
      </xdr:nvCxnSpPr>
      <xdr:spPr>
        <a:xfrm>
          <a:off x="14592300" y="628595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62956</xdr:rowOff>
    </xdr:from>
    <xdr:to>
      <xdr:col>72</xdr:col>
      <xdr:colOff>38100</xdr:colOff>
      <xdr:row>36</xdr:row>
      <xdr:rowOff>164556</xdr:rowOff>
    </xdr:to>
    <xdr:sp macro="" textlink="">
      <xdr:nvSpPr>
        <xdr:cNvPr id="344" name="楕円 343"/>
        <xdr:cNvSpPr/>
      </xdr:nvSpPr>
      <xdr:spPr>
        <a:xfrm>
          <a:off x="13652500" y="623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113756</xdr:rowOff>
    </xdr:from>
    <xdr:to>
      <xdr:col>76</xdr:col>
      <xdr:colOff>114300</xdr:colOff>
      <xdr:row>36</xdr:row>
      <xdr:rowOff>113756</xdr:rowOff>
    </xdr:to>
    <xdr:cxnSp macro="">
      <xdr:nvCxnSpPr>
        <xdr:cNvPr id="345" name="直線コネクタ 344"/>
        <xdr:cNvCxnSpPr/>
      </xdr:nvCxnSpPr>
      <xdr:spPr>
        <a:xfrm>
          <a:off x="13703300" y="62859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30299</xdr:rowOff>
    </xdr:from>
    <xdr:to>
      <xdr:col>67</xdr:col>
      <xdr:colOff>101600</xdr:colOff>
      <xdr:row>36</xdr:row>
      <xdr:rowOff>131899</xdr:rowOff>
    </xdr:to>
    <xdr:sp macro="" textlink="">
      <xdr:nvSpPr>
        <xdr:cNvPr id="346" name="楕円 345"/>
        <xdr:cNvSpPr/>
      </xdr:nvSpPr>
      <xdr:spPr>
        <a:xfrm>
          <a:off x="12763500" y="620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81099</xdr:rowOff>
    </xdr:from>
    <xdr:to>
      <xdr:col>71</xdr:col>
      <xdr:colOff>177800</xdr:colOff>
      <xdr:row>36</xdr:row>
      <xdr:rowOff>113756</xdr:rowOff>
    </xdr:to>
    <xdr:cxnSp macro="">
      <xdr:nvCxnSpPr>
        <xdr:cNvPr id="347" name="直線コネクタ 346"/>
        <xdr:cNvCxnSpPr/>
      </xdr:nvCxnSpPr>
      <xdr:spPr>
        <a:xfrm>
          <a:off x="12814300" y="625329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136089</xdr:rowOff>
    </xdr:from>
    <xdr:ext cx="405111" cy="259045"/>
    <xdr:sp macro="" textlink="">
      <xdr:nvSpPr>
        <xdr:cNvPr id="348" name="n_1aveValue【認定こども園・幼稚園・保育所】&#10;有形固定資産減価償却率"/>
        <xdr:cNvSpPr txBox="1"/>
      </xdr:nvSpPr>
      <xdr:spPr>
        <a:xfrm>
          <a:off x="152660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113228</xdr:rowOff>
    </xdr:from>
    <xdr:ext cx="405111" cy="259045"/>
    <xdr:sp macro="" textlink="">
      <xdr:nvSpPr>
        <xdr:cNvPr id="349" name="n_2aveValue【認定こども園・幼稚園・保育所】&#10;有形固定資産減価償却率"/>
        <xdr:cNvSpPr txBox="1"/>
      </xdr:nvSpPr>
      <xdr:spPr>
        <a:xfrm>
          <a:off x="14389744" y="662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103431</xdr:rowOff>
    </xdr:from>
    <xdr:ext cx="405111" cy="259045"/>
    <xdr:sp macro="" textlink="">
      <xdr:nvSpPr>
        <xdr:cNvPr id="350" name="n_3aveValue【認定こども園・幼稚園・保育所】&#10;有形固定資産減価償却率"/>
        <xdr:cNvSpPr txBox="1"/>
      </xdr:nvSpPr>
      <xdr:spPr>
        <a:xfrm>
          <a:off x="13500744" y="6618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28320</xdr:rowOff>
    </xdr:from>
    <xdr:ext cx="405111" cy="259045"/>
    <xdr:sp macro="" textlink="">
      <xdr:nvSpPr>
        <xdr:cNvPr id="351" name="n_4aveValue【認定こども園・幼稚園・保育所】&#10;有形固定資産減価償却率"/>
        <xdr:cNvSpPr txBox="1"/>
      </xdr:nvSpPr>
      <xdr:spPr>
        <a:xfrm>
          <a:off x="12611744" y="654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88010</xdr:rowOff>
    </xdr:from>
    <xdr:ext cx="405111" cy="259045"/>
    <xdr:sp macro="" textlink="">
      <xdr:nvSpPr>
        <xdr:cNvPr id="352" name="n_1mainValue【認定こども園・幼稚園・保育所】&#10;有形固定資産減価償却率"/>
        <xdr:cNvSpPr txBox="1"/>
      </xdr:nvSpPr>
      <xdr:spPr>
        <a:xfrm>
          <a:off x="15266044" y="6088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9633</xdr:rowOff>
    </xdr:from>
    <xdr:ext cx="405111" cy="259045"/>
    <xdr:sp macro="" textlink="">
      <xdr:nvSpPr>
        <xdr:cNvPr id="353" name="n_2mainValue【認定こども園・幼稚園・保育所】&#10;有形固定資産減価償却率"/>
        <xdr:cNvSpPr txBox="1"/>
      </xdr:nvSpPr>
      <xdr:spPr>
        <a:xfrm>
          <a:off x="14389744" y="601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9633</xdr:rowOff>
    </xdr:from>
    <xdr:ext cx="405111" cy="259045"/>
    <xdr:sp macro="" textlink="">
      <xdr:nvSpPr>
        <xdr:cNvPr id="354" name="n_3mainValue【認定こども園・幼稚園・保育所】&#10;有形固定資産減価償却率"/>
        <xdr:cNvSpPr txBox="1"/>
      </xdr:nvSpPr>
      <xdr:spPr>
        <a:xfrm>
          <a:off x="13500744" y="601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148426</xdr:rowOff>
    </xdr:from>
    <xdr:ext cx="405111" cy="259045"/>
    <xdr:sp macro="" textlink="">
      <xdr:nvSpPr>
        <xdr:cNvPr id="355" name="n_4mainValue【認定こども園・幼稚園・保育所】&#10;有形固定資産減価償却率"/>
        <xdr:cNvSpPr txBox="1"/>
      </xdr:nvSpPr>
      <xdr:spPr>
        <a:xfrm>
          <a:off x="12611744" y="597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6" name="正方形/長方形 35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7" name="正方形/長方形 35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8" name="正方形/長方形 35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9" name="正方形/長方形 35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0" name="正方形/長方形 35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1" name="正方形/長方形 36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2" name="正方形/長方形 36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3" name="正方形/長方形 36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4" name="テキスト ボックス 36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5" name="直線コネクタ 36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6" name="直線コネクタ 36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7" name="テキスト ボックス 36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8" name="直線コネクタ 36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9" name="テキスト ボックス 36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0" name="直線コネクタ 36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1" name="テキスト ボックス 37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2" name="直線コネクタ 37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3" name="テキスト ボックス 37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4" name="直線コネクタ 3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5" name="テキスト ボックス 3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57912</xdr:rowOff>
    </xdr:from>
    <xdr:to>
      <xdr:col>116</xdr:col>
      <xdr:colOff>62864</xdr:colOff>
      <xdr:row>41</xdr:row>
      <xdr:rowOff>115062</xdr:rowOff>
    </xdr:to>
    <xdr:cxnSp macro="">
      <xdr:nvCxnSpPr>
        <xdr:cNvPr id="377" name="直線コネクタ 376"/>
        <xdr:cNvCxnSpPr/>
      </xdr:nvCxnSpPr>
      <xdr:spPr>
        <a:xfrm flipV="1">
          <a:off x="22160864" y="5887212"/>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78"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79" name="直線コネクタ 378"/>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4589</xdr:rowOff>
    </xdr:from>
    <xdr:ext cx="469744" cy="259045"/>
    <xdr:sp macro="" textlink="">
      <xdr:nvSpPr>
        <xdr:cNvPr id="380" name="【認定こども園・幼稚園・保育所】&#10;一人当たり面積最大値テキスト"/>
        <xdr:cNvSpPr txBox="1"/>
      </xdr:nvSpPr>
      <xdr:spPr>
        <a:xfrm>
          <a:off x="22199600" y="566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57912</xdr:rowOff>
    </xdr:from>
    <xdr:to>
      <xdr:col>116</xdr:col>
      <xdr:colOff>152400</xdr:colOff>
      <xdr:row>34</xdr:row>
      <xdr:rowOff>57912</xdr:rowOff>
    </xdr:to>
    <xdr:cxnSp macro="">
      <xdr:nvCxnSpPr>
        <xdr:cNvPr id="381" name="直線コネクタ 380"/>
        <xdr:cNvCxnSpPr/>
      </xdr:nvCxnSpPr>
      <xdr:spPr>
        <a:xfrm>
          <a:off x="22072600" y="588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36847</xdr:rowOff>
    </xdr:from>
    <xdr:ext cx="469744" cy="259045"/>
    <xdr:sp macro="" textlink="">
      <xdr:nvSpPr>
        <xdr:cNvPr id="382" name="【認定こども園・幼稚園・保育所】&#10;一人当たり面積平均値テキスト"/>
        <xdr:cNvSpPr txBox="1"/>
      </xdr:nvSpPr>
      <xdr:spPr>
        <a:xfrm>
          <a:off x="22199600" y="6551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13970</xdr:rowOff>
    </xdr:from>
    <xdr:to>
      <xdr:col>116</xdr:col>
      <xdr:colOff>114300</xdr:colOff>
      <xdr:row>39</xdr:row>
      <xdr:rowOff>115570</xdr:rowOff>
    </xdr:to>
    <xdr:sp macro="" textlink="">
      <xdr:nvSpPr>
        <xdr:cNvPr id="383" name="フローチャート: 判断 382"/>
        <xdr:cNvSpPr/>
      </xdr:nvSpPr>
      <xdr:spPr>
        <a:xfrm>
          <a:off x="22110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384" name="フローチャート: 判断 383"/>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32258</xdr:rowOff>
    </xdr:from>
    <xdr:to>
      <xdr:col>107</xdr:col>
      <xdr:colOff>101600</xdr:colOff>
      <xdr:row>39</xdr:row>
      <xdr:rowOff>133858</xdr:rowOff>
    </xdr:to>
    <xdr:sp macro="" textlink="">
      <xdr:nvSpPr>
        <xdr:cNvPr id="385" name="フローチャート: 判断 384"/>
        <xdr:cNvSpPr/>
      </xdr:nvSpPr>
      <xdr:spPr>
        <a:xfrm>
          <a:off x="20383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386" name="フローチャート: 判断 385"/>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96266</xdr:rowOff>
    </xdr:from>
    <xdr:to>
      <xdr:col>98</xdr:col>
      <xdr:colOff>38100</xdr:colOff>
      <xdr:row>40</xdr:row>
      <xdr:rowOff>26416</xdr:rowOff>
    </xdr:to>
    <xdr:sp macro="" textlink="">
      <xdr:nvSpPr>
        <xdr:cNvPr id="387" name="フローチャート: 判断 386"/>
        <xdr:cNvSpPr/>
      </xdr:nvSpPr>
      <xdr:spPr>
        <a:xfrm>
          <a:off x="18605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8" name="テキスト ボックス 3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9" name="テキスト ボックス 3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0" name="テキスト ボックス 3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1" name="テキスト ボックス 3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2" name="テキスト ボックス 3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75692</xdr:rowOff>
    </xdr:from>
    <xdr:to>
      <xdr:col>116</xdr:col>
      <xdr:colOff>114300</xdr:colOff>
      <xdr:row>41</xdr:row>
      <xdr:rowOff>5842</xdr:rowOff>
    </xdr:to>
    <xdr:sp macro="" textlink="">
      <xdr:nvSpPr>
        <xdr:cNvPr id="393" name="楕円 392"/>
        <xdr:cNvSpPr/>
      </xdr:nvSpPr>
      <xdr:spPr>
        <a:xfrm>
          <a:off x="221107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54119</xdr:rowOff>
    </xdr:from>
    <xdr:ext cx="469744" cy="259045"/>
    <xdr:sp macro="" textlink="">
      <xdr:nvSpPr>
        <xdr:cNvPr id="394" name="【認定こども園・幼稚園・保育所】&#10;一人当たり面積該当値テキスト"/>
        <xdr:cNvSpPr txBox="1"/>
      </xdr:nvSpPr>
      <xdr:spPr>
        <a:xfrm>
          <a:off x="22199600"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75692</xdr:rowOff>
    </xdr:from>
    <xdr:to>
      <xdr:col>112</xdr:col>
      <xdr:colOff>38100</xdr:colOff>
      <xdr:row>41</xdr:row>
      <xdr:rowOff>5842</xdr:rowOff>
    </xdr:to>
    <xdr:sp macro="" textlink="">
      <xdr:nvSpPr>
        <xdr:cNvPr id="395" name="楕円 394"/>
        <xdr:cNvSpPr/>
      </xdr:nvSpPr>
      <xdr:spPr>
        <a:xfrm>
          <a:off x="21272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126492</xdr:rowOff>
    </xdr:from>
    <xdr:to>
      <xdr:col>116</xdr:col>
      <xdr:colOff>63500</xdr:colOff>
      <xdr:row>40</xdr:row>
      <xdr:rowOff>126492</xdr:rowOff>
    </xdr:to>
    <xdr:cxnSp macro="">
      <xdr:nvCxnSpPr>
        <xdr:cNvPr id="396" name="直線コネクタ 395"/>
        <xdr:cNvCxnSpPr/>
      </xdr:nvCxnSpPr>
      <xdr:spPr>
        <a:xfrm>
          <a:off x="21323300" y="69844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75692</xdr:rowOff>
    </xdr:from>
    <xdr:to>
      <xdr:col>107</xdr:col>
      <xdr:colOff>101600</xdr:colOff>
      <xdr:row>41</xdr:row>
      <xdr:rowOff>5842</xdr:rowOff>
    </xdr:to>
    <xdr:sp macro="" textlink="">
      <xdr:nvSpPr>
        <xdr:cNvPr id="397" name="楕円 396"/>
        <xdr:cNvSpPr/>
      </xdr:nvSpPr>
      <xdr:spPr>
        <a:xfrm>
          <a:off x="20383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126492</xdr:rowOff>
    </xdr:from>
    <xdr:to>
      <xdr:col>111</xdr:col>
      <xdr:colOff>177800</xdr:colOff>
      <xdr:row>40</xdr:row>
      <xdr:rowOff>126492</xdr:rowOff>
    </xdr:to>
    <xdr:cxnSp macro="">
      <xdr:nvCxnSpPr>
        <xdr:cNvPr id="398" name="直線コネクタ 397"/>
        <xdr:cNvCxnSpPr/>
      </xdr:nvCxnSpPr>
      <xdr:spPr>
        <a:xfrm>
          <a:off x="20434300" y="6984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75692</xdr:rowOff>
    </xdr:from>
    <xdr:to>
      <xdr:col>102</xdr:col>
      <xdr:colOff>165100</xdr:colOff>
      <xdr:row>41</xdr:row>
      <xdr:rowOff>5842</xdr:rowOff>
    </xdr:to>
    <xdr:sp macro="" textlink="">
      <xdr:nvSpPr>
        <xdr:cNvPr id="399" name="楕円 398"/>
        <xdr:cNvSpPr/>
      </xdr:nvSpPr>
      <xdr:spPr>
        <a:xfrm>
          <a:off x="19494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126492</xdr:rowOff>
    </xdr:from>
    <xdr:to>
      <xdr:col>107</xdr:col>
      <xdr:colOff>50800</xdr:colOff>
      <xdr:row>40</xdr:row>
      <xdr:rowOff>126492</xdr:rowOff>
    </xdr:to>
    <xdr:cxnSp macro="">
      <xdr:nvCxnSpPr>
        <xdr:cNvPr id="400" name="直線コネクタ 399"/>
        <xdr:cNvCxnSpPr/>
      </xdr:nvCxnSpPr>
      <xdr:spPr>
        <a:xfrm>
          <a:off x="19545300" y="6984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75692</xdr:rowOff>
    </xdr:from>
    <xdr:to>
      <xdr:col>98</xdr:col>
      <xdr:colOff>38100</xdr:colOff>
      <xdr:row>41</xdr:row>
      <xdr:rowOff>5842</xdr:rowOff>
    </xdr:to>
    <xdr:sp macro="" textlink="">
      <xdr:nvSpPr>
        <xdr:cNvPr id="401" name="楕円 400"/>
        <xdr:cNvSpPr/>
      </xdr:nvSpPr>
      <xdr:spPr>
        <a:xfrm>
          <a:off x="18605500" y="693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126492</xdr:rowOff>
    </xdr:from>
    <xdr:to>
      <xdr:col>102</xdr:col>
      <xdr:colOff>114300</xdr:colOff>
      <xdr:row>40</xdr:row>
      <xdr:rowOff>126492</xdr:rowOff>
    </xdr:to>
    <xdr:cxnSp macro="">
      <xdr:nvCxnSpPr>
        <xdr:cNvPr id="402" name="直線コネクタ 401"/>
        <xdr:cNvCxnSpPr/>
      </xdr:nvCxnSpPr>
      <xdr:spPr>
        <a:xfrm>
          <a:off x="18656300" y="6984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141241</xdr:rowOff>
    </xdr:from>
    <xdr:ext cx="469744" cy="259045"/>
    <xdr:sp macro="" textlink="">
      <xdr:nvSpPr>
        <xdr:cNvPr id="403" name="n_1ave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150385</xdr:rowOff>
    </xdr:from>
    <xdr:ext cx="469744" cy="259045"/>
    <xdr:sp macro="" textlink="">
      <xdr:nvSpPr>
        <xdr:cNvPr id="404" name="n_2aveValue【認定こども園・幼稚園・保育所】&#10;一人当たり面積"/>
        <xdr:cNvSpPr txBox="1"/>
      </xdr:nvSpPr>
      <xdr:spPr>
        <a:xfrm>
          <a:off x="20199427"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405" name="n_3aveValue【認定こども園・幼稚園・保育所】&#10;一人当たり面積"/>
        <xdr:cNvSpPr txBox="1"/>
      </xdr:nvSpPr>
      <xdr:spPr>
        <a:xfrm>
          <a:off x="19310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42943</xdr:rowOff>
    </xdr:from>
    <xdr:ext cx="469744" cy="259045"/>
    <xdr:sp macro="" textlink="">
      <xdr:nvSpPr>
        <xdr:cNvPr id="406" name="n_4aveValue【認定こども園・幼稚園・保育所】&#10;一人当たり面積"/>
        <xdr:cNvSpPr txBox="1"/>
      </xdr:nvSpPr>
      <xdr:spPr>
        <a:xfrm>
          <a:off x="18421427" y="655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168419</xdr:rowOff>
    </xdr:from>
    <xdr:ext cx="469744" cy="259045"/>
    <xdr:sp macro="" textlink="">
      <xdr:nvSpPr>
        <xdr:cNvPr id="407" name="n_1mainValue【認定こども園・幼稚園・保育所】&#10;一人当たり面積"/>
        <xdr:cNvSpPr txBox="1"/>
      </xdr:nvSpPr>
      <xdr:spPr>
        <a:xfrm>
          <a:off x="21075727" y="702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168419</xdr:rowOff>
    </xdr:from>
    <xdr:ext cx="469744" cy="259045"/>
    <xdr:sp macro="" textlink="">
      <xdr:nvSpPr>
        <xdr:cNvPr id="408" name="n_2mainValue【認定こども園・幼稚園・保育所】&#10;一人当たり面積"/>
        <xdr:cNvSpPr txBox="1"/>
      </xdr:nvSpPr>
      <xdr:spPr>
        <a:xfrm>
          <a:off x="20199427" y="702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168419</xdr:rowOff>
    </xdr:from>
    <xdr:ext cx="469744" cy="259045"/>
    <xdr:sp macro="" textlink="">
      <xdr:nvSpPr>
        <xdr:cNvPr id="409" name="n_3mainValue【認定こども園・幼稚園・保育所】&#10;一人当たり面積"/>
        <xdr:cNvSpPr txBox="1"/>
      </xdr:nvSpPr>
      <xdr:spPr>
        <a:xfrm>
          <a:off x="19310427" y="702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168419</xdr:rowOff>
    </xdr:from>
    <xdr:ext cx="469744" cy="259045"/>
    <xdr:sp macro="" textlink="">
      <xdr:nvSpPr>
        <xdr:cNvPr id="410" name="n_4mainValue【認定こども園・幼稚園・保育所】&#10;一人当たり面積"/>
        <xdr:cNvSpPr txBox="1"/>
      </xdr:nvSpPr>
      <xdr:spPr>
        <a:xfrm>
          <a:off x="18421427" y="702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1" name="正方形/長方形 4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2" name="正方形/長方形 4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3" name="正方形/長方形 4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4" name="正方形/長方形 4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5" name="正方形/長方形 4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6" name="正方形/長方形 4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7" name="正方形/長方形 4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8" name="正方形/長方形 4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9" name="テキスト ボックス 4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0" name="直線コネクタ 4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1" name="テキスト ボックス 4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22" name="直線コネクタ 421"/>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423" name="テキスト ボックス 422"/>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24" name="直線コネクタ 423"/>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25" name="テキスト ボックス 424"/>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26" name="直線コネクタ 425"/>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27" name="テキスト ボックス 426"/>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28" name="直線コネクタ 427"/>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29" name="テキスト ボックス 428"/>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0" name="直線コネクタ 4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1" name="テキスト ボックス 43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2"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68580</xdr:rowOff>
    </xdr:from>
    <xdr:to>
      <xdr:col>85</xdr:col>
      <xdr:colOff>126364</xdr:colOff>
      <xdr:row>62</xdr:row>
      <xdr:rowOff>146304</xdr:rowOff>
    </xdr:to>
    <xdr:cxnSp macro="">
      <xdr:nvCxnSpPr>
        <xdr:cNvPr id="433" name="直線コネクタ 432"/>
        <xdr:cNvCxnSpPr/>
      </xdr:nvCxnSpPr>
      <xdr:spPr>
        <a:xfrm flipV="1">
          <a:off x="16318864" y="9498330"/>
          <a:ext cx="0" cy="1277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150131</xdr:rowOff>
    </xdr:from>
    <xdr:ext cx="405111" cy="259045"/>
    <xdr:sp macro="" textlink="">
      <xdr:nvSpPr>
        <xdr:cNvPr id="434" name="【学校施設】&#10;有形固定資産減価償却率最小値テキスト"/>
        <xdr:cNvSpPr txBox="1"/>
      </xdr:nvSpPr>
      <xdr:spPr>
        <a:xfrm>
          <a:off x="16357600" y="1078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146304</xdr:rowOff>
    </xdr:from>
    <xdr:to>
      <xdr:col>86</xdr:col>
      <xdr:colOff>25400</xdr:colOff>
      <xdr:row>62</xdr:row>
      <xdr:rowOff>146304</xdr:rowOff>
    </xdr:to>
    <xdr:cxnSp macro="">
      <xdr:nvCxnSpPr>
        <xdr:cNvPr id="435" name="直線コネクタ 434"/>
        <xdr:cNvCxnSpPr/>
      </xdr:nvCxnSpPr>
      <xdr:spPr>
        <a:xfrm>
          <a:off x="16230600" y="1077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15257</xdr:rowOff>
    </xdr:from>
    <xdr:ext cx="405111" cy="259045"/>
    <xdr:sp macro="" textlink="">
      <xdr:nvSpPr>
        <xdr:cNvPr id="436" name="【学校施設】&#10;有形固定資産減価償却率最大値テキスト"/>
        <xdr:cNvSpPr txBox="1"/>
      </xdr:nvSpPr>
      <xdr:spPr>
        <a:xfrm>
          <a:off x="16357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68580</xdr:rowOff>
    </xdr:from>
    <xdr:to>
      <xdr:col>86</xdr:col>
      <xdr:colOff>25400</xdr:colOff>
      <xdr:row>55</xdr:row>
      <xdr:rowOff>68580</xdr:rowOff>
    </xdr:to>
    <xdr:cxnSp macro="">
      <xdr:nvCxnSpPr>
        <xdr:cNvPr id="437" name="直線コネクタ 436"/>
        <xdr:cNvCxnSpPr/>
      </xdr:nvCxnSpPr>
      <xdr:spPr>
        <a:xfrm>
          <a:off x="16230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158513</xdr:rowOff>
    </xdr:from>
    <xdr:ext cx="405111" cy="259045"/>
    <xdr:sp macro="" textlink="">
      <xdr:nvSpPr>
        <xdr:cNvPr id="438" name="【学校施設】&#10;有形固定資産減価償却率平均値テキスト"/>
        <xdr:cNvSpPr txBox="1"/>
      </xdr:nvSpPr>
      <xdr:spPr>
        <a:xfrm>
          <a:off x="16357600" y="10102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8636</xdr:rowOff>
    </xdr:from>
    <xdr:to>
      <xdr:col>85</xdr:col>
      <xdr:colOff>177800</xdr:colOff>
      <xdr:row>59</xdr:row>
      <xdr:rowOff>110236</xdr:rowOff>
    </xdr:to>
    <xdr:sp macro="" textlink="">
      <xdr:nvSpPr>
        <xdr:cNvPr id="439" name="フローチャート: 判断 438"/>
        <xdr:cNvSpPr/>
      </xdr:nvSpPr>
      <xdr:spPr>
        <a:xfrm>
          <a:off x="162687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159512</xdr:rowOff>
    </xdr:from>
    <xdr:to>
      <xdr:col>81</xdr:col>
      <xdr:colOff>101600</xdr:colOff>
      <xdr:row>59</xdr:row>
      <xdr:rowOff>89662</xdr:rowOff>
    </xdr:to>
    <xdr:sp macro="" textlink="">
      <xdr:nvSpPr>
        <xdr:cNvPr id="440" name="フローチャート: 判断 439"/>
        <xdr:cNvSpPr/>
      </xdr:nvSpPr>
      <xdr:spPr>
        <a:xfrm>
          <a:off x="15430500" y="1010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157226</xdr:rowOff>
    </xdr:from>
    <xdr:to>
      <xdr:col>76</xdr:col>
      <xdr:colOff>165100</xdr:colOff>
      <xdr:row>59</xdr:row>
      <xdr:rowOff>87376</xdr:rowOff>
    </xdr:to>
    <xdr:sp macro="" textlink="">
      <xdr:nvSpPr>
        <xdr:cNvPr id="441" name="フローチャート: 判断 440"/>
        <xdr:cNvSpPr/>
      </xdr:nvSpPr>
      <xdr:spPr>
        <a:xfrm>
          <a:off x="145415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145796</xdr:rowOff>
    </xdr:from>
    <xdr:to>
      <xdr:col>72</xdr:col>
      <xdr:colOff>38100</xdr:colOff>
      <xdr:row>59</xdr:row>
      <xdr:rowOff>75946</xdr:rowOff>
    </xdr:to>
    <xdr:sp macro="" textlink="">
      <xdr:nvSpPr>
        <xdr:cNvPr id="442" name="フローチャート: 判断 441"/>
        <xdr:cNvSpPr/>
      </xdr:nvSpPr>
      <xdr:spPr>
        <a:xfrm>
          <a:off x="136525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122936</xdr:rowOff>
    </xdr:from>
    <xdr:to>
      <xdr:col>67</xdr:col>
      <xdr:colOff>101600</xdr:colOff>
      <xdr:row>59</xdr:row>
      <xdr:rowOff>53086</xdr:rowOff>
    </xdr:to>
    <xdr:sp macro="" textlink="">
      <xdr:nvSpPr>
        <xdr:cNvPr id="443" name="フローチャート: 判断 442"/>
        <xdr:cNvSpPr/>
      </xdr:nvSpPr>
      <xdr:spPr>
        <a:xfrm>
          <a:off x="12763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4" name="テキスト ボックス 4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5" name="テキスト ボックス 4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6" name="テキスト ボックス 4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7" name="テキスト ボックス 4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8" name="テキスト ボックス 4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49784</xdr:rowOff>
    </xdr:from>
    <xdr:to>
      <xdr:col>85</xdr:col>
      <xdr:colOff>177800</xdr:colOff>
      <xdr:row>58</xdr:row>
      <xdr:rowOff>151384</xdr:rowOff>
    </xdr:to>
    <xdr:sp macro="" textlink="">
      <xdr:nvSpPr>
        <xdr:cNvPr id="449" name="楕円 448"/>
        <xdr:cNvSpPr/>
      </xdr:nvSpPr>
      <xdr:spPr>
        <a:xfrm>
          <a:off x="16268700" y="999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72661</xdr:rowOff>
    </xdr:from>
    <xdr:ext cx="405111" cy="259045"/>
    <xdr:sp macro="" textlink="">
      <xdr:nvSpPr>
        <xdr:cNvPr id="450" name="【学校施設】&#10;有形固定資産減価償却率該当値テキスト"/>
        <xdr:cNvSpPr txBox="1"/>
      </xdr:nvSpPr>
      <xdr:spPr>
        <a:xfrm>
          <a:off x="16357600" y="9845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68072</xdr:rowOff>
    </xdr:from>
    <xdr:to>
      <xdr:col>81</xdr:col>
      <xdr:colOff>101600</xdr:colOff>
      <xdr:row>58</xdr:row>
      <xdr:rowOff>169672</xdr:rowOff>
    </xdr:to>
    <xdr:sp macro="" textlink="">
      <xdr:nvSpPr>
        <xdr:cNvPr id="451" name="楕円 450"/>
        <xdr:cNvSpPr/>
      </xdr:nvSpPr>
      <xdr:spPr>
        <a:xfrm>
          <a:off x="15430500" y="1001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100584</xdr:rowOff>
    </xdr:from>
    <xdr:to>
      <xdr:col>85</xdr:col>
      <xdr:colOff>127000</xdr:colOff>
      <xdr:row>58</xdr:row>
      <xdr:rowOff>118872</xdr:rowOff>
    </xdr:to>
    <xdr:cxnSp macro="">
      <xdr:nvCxnSpPr>
        <xdr:cNvPr id="452" name="直線コネクタ 451"/>
        <xdr:cNvCxnSpPr/>
      </xdr:nvCxnSpPr>
      <xdr:spPr>
        <a:xfrm flipV="1">
          <a:off x="15481300" y="1004468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118364</xdr:rowOff>
    </xdr:from>
    <xdr:to>
      <xdr:col>76</xdr:col>
      <xdr:colOff>165100</xdr:colOff>
      <xdr:row>59</xdr:row>
      <xdr:rowOff>48514</xdr:rowOff>
    </xdr:to>
    <xdr:sp macro="" textlink="">
      <xdr:nvSpPr>
        <xdr:cNvPr id="453" name="楕円 452"/>
        <xdr:cNvSpPr/>
      </xdr:nvSpPr>
      <xdr:spPr>
        <a:xfrm>
          <a:off x="14541500" y="1006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118872</xdr:rowOff>
    </xdr:from>
    <xdr:to>
      <xdr:col>81</xdr:col>
      <xdr:colOff>50800</xdr:colOff>
      <xdr:row>58</xdr:row>
      <xdr:rowOff>169164</xdr:rowOff>
    </xdr:to>
    <xdr:cxnSp macro="">
      <xdr:nvCxnSpPr>
        <xdr:cNvPr id="454" name="直線コネクタ 453"/>
        <xdr:cNvCxnSpPr/>
      </xdr:nvCxnSpPr>
      <xdr:spPr>
        <a:xfrm flipV="1">
          <a:off x="14592300" y="1006297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118364</xdr:rowOff>
    </xdr:from>
    <xdr:to>
      <xdr:col>72</xdr:col>
      <xdr:colOff>38100</xdr:colOff>
      <xdr:row>59</xdr:row>
      <xdr:rowOff>48514</xdr:rowOff>
    </xdr:to>
    <xdr:sp macro="" textlink="">
      <xdr:nvSpPr>
        <xdr:cNvPr id="455" name="楕円 454"/>
        <xdr:cNvSpPr/>
      </xdr:nvSpPr>
      <xdr:spPr>
        <a:xfrm>
          <a:off x="13652500" y="1006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169164</xdr:rowOff>
    </xdr:from>
    <xdr:to>
      <xdr:col>76</xdr:col>
      <xdr:colOff>114300</xdr:colOff>
      <xdr:row>58</xdr:row>
      <xdr:rowOff>169164</xdr:rowOff>
    </xdr:to>
    <xdr:cxnSp macro="">
      <xdr:nvCxnSpPr>
        <xdr:cNvPr id="456" name="直線コネクタ 455"/>
        <xdr:cNvCxnSpPr/>
      </xdr:nvCxnSpPr>
      <xdr:spPr>
        <a:xfrm>
          <a:off x="13703300" y="101132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74930</xdr:rowOff>
    </xdr:from>
    <xdr:to>
      <xdr:col>67</xdr:col>
      <xdr:colOff>101600</xdr:colOff>
      <xdr:row>59</xdr:row>
      <xdr:rowOff>5080</xdr:rowOff>
    </xdr:to>
    <xdr:sp macro="" textlink="">
      <xdr:nvSpPr>
        <xdr:cNvPr id="457" name="楕円 456"/>
        <xdr:cNvSpPr/>
      </xdr:nvSpPr>
      <xdr:spPr>
        <a:xfrm>
          <a:off x="127635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125730</xdr:rowOff>
    </xdr:from>
    <xdr:to>
      <xdr:col>71</xdr:col>
      <xdr:colOff>177800</xdr:colOff>
      <xdr:row>58</xdr:row>
      <xdr:rowOff>169164</xdr:rowOff>
    </xdr:to>
    <xdr:cxnSp macro="">
      <xdr:nvCxnSpPr>
        <xdr:cNvPr id="458" name="直線コネクタ 457"/>
        <xdr:cNvCxnSpPr/>
      </xdr:nvCxnSpPr>
      <xdr:spPr>
        <a:xfrm>
          <a:off x="12814300" y="1006983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80789</xdr:rowOff>
    </xdr:from>
    <xdr:ext cx="405111" cy="259045"/>
    <xdr:sp macro="" textlink="">
      <xdr:nvSpPr>
        <xdr:cNvPr id="459" name="n_1aveValue【学校施設】&#10;有形固定資産減価償却率"/>
        <xdr:cNvSpPr txBox="1"/>
      </xdr:nvSpPr>
      <xdr:spPr>
        <a:xfrm>
          <a:off x="15266044" y="10196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78503</xdr:rowOff>
    </xdr:from>
    <xdr:ext cx="405111" cy="259045"/>
    <xdr:sp macro="" textlink="">
      <xdr:nvSpPr>
        <xdr:cNvPr id="460" name="n_2aveValue【学校施設】&#10;有形固定資産減価償却率"/>
        <xdr:cNvSpPr txBox="1"/>
      </xdr:nvSpPr>
      <xdr:spPr>
        <a:xfrm>
          <a:off x="14389744" y="10194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67073</xdr:rowOff>
    </xdr:from>
    <xdr:ext cx="405111" cy="259045"/>
    <xdr:sp macro="" textlink="">
      <xdr:nvSpPr>
        <xdr:cNvPr id="461" name="n_3aveValue【学校施設】&#10;有形固定資産減価償却率"/>
        <xdr:cNvSpPr txBox="1"/>
      </xdr:nvSpPr>
      <xdr:spPr>
        <a:xfrm>
          <a:off x="13500744" y="10182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44213</xdr:rowOff>
    </xdr:from>
    <xdr:ext cx="405111" cy="259045"/>
    <xdr:sp macro="" textlink="">
      <xdr:nvSpPr>
        <xdr:cNvPr id="462" name="n_4aveValue【学校施設】&#10;有形固定資産減価償却率"/>
        <xdr:cNvSpPr txBox="1"/>
      </xdr:nvSpPr>
      <xdr:spPr>
        <a:xfrm>
          <a:off x="12611744" y="1015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14749</xdr:rowOff>
    </xdr:from>
    <xdr:ext cx="405111" cy="259045"/>
    <xdr:sp macro="" textlink="">
      <xdr:nvSpPr>
        <xdr:cNvPr id="463" name="n_1mainValue【学校施設】&#10;有形固定資産減価償却率"/>
        <xdr:cNvSpPr txBox="1"/>
      </xdr:nvSpPr>
      <xdr:spPr>
        <a:xfrm>
          <a:off x="15266044" y="978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65041</xdr:rowOff>
    </xdr:from>
    <xdr:ext cx="405111" cy="259045"/>
    <xdr:sp macro="" textlink="">
      <xdr:nvSpPr>
        <xdr:cNvPr id="464" name="n_2mainValue【学校施設】&#10;有形固定資産減価償却率"/>
        <xdr:cNvSpPr txBox="1"/>
      </xdr:nvSpPr>
      <xdr:spPr>
        <a:xfrm>
          <a:off x="14389744" y="983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65041</xdr:rowOff>
    </xdr:from>
    <xdr:ext cx="405111" cy="259045"/>
    <xdr:sp macro="" textlink="">
      <xdr:nvSpPr>
        <xdr:cNvPr id="465" name="n_3mainValue【学校施設】&#10;有形固定資産減価償却率"/>
        <xdr:cNvSpPr txBox="1"/>
      </xdr:nvSpPr>
      <xdr:spPr>
        <a:xfrm>
          <a:off x="13500744" y="983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21607</xdr:rowOff>
    </xdr:from>
    <xdr:ext cx="405111" cy="259045"/>
    <xdr:sp macro="" textlink="">
      <xdr:nvSpPr>
        <xdr:cNvPr id="466" name="n_4mainValue【学校施設】&#10;有形固定資産減価償却率"/>
        <xdr:cNvSpPr txBox="1"/>
      </xdr:nvSpPr>
      <xdr:spPr>
        <a:xfrm>
          <a:off x="12611744" y="979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7" name="正方形/長方形 4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8" name="正方形/長方形 4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9" name="正方形/長方形 4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0" name="正方形/長方形 4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1" name="正方形/長方形 4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2" name="正方形/長方形 4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3" name="正方形/長方形 4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4" name="正方形/長方形 4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5" name="テキスト ボックス 4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6" name="直線コネクタ 4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7" name="直線コネクタ 47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8" name="テキスト ボックス 47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9" name="直線コネクタ 47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0" name="テキスト ボックス 47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1" name="直線コネクタ 48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2" name="テキスト ボックス 48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3" name="直線コネクタ 48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4" name="テキスト ボックス 48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5" name="直線コネクタ 48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6" name="テキスト ボックス 48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7" name="直線コネクタ 4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88" name="テキスト ボックス 487"/>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72581</xdr:rowOff>
    </xdr:from>
    <xdr:to>
      <xdr:col>116</xdr:col>
      <xdr:colOff>62864</xdr:colOff>
      <xdr:row>63</xdr:row>
      <xdr:rowOff>81534</xdr:rowOff>
    </xdr:to>
    <xdr:cxnSp macro="">
      <xdr:nvCxnSpPr>
        <xdr:cNvPr id="490" name="直線コネクタ 489"/>
        <xdr:cNvCxnSpPr/>
      </xdr:nvCxnSpPr>
      <xdr:spPr>
        <a:xfrm flipV="1">
          <a:off x="22160864" y="9673781"/>
          <a:ext cx="0" cy="1209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491" name="【学校施設】&#10;一人当たり面積最小値テキスト"/>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492" name="直線コネクタ 491"/>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19258</xdr:rowOff>
    </xdr:from>
    <xdr:ext cx="469744" cy="259045"/>
    <xdr:sp macro="" textlink="">
      <xdr:nvSpPr>
        <xdr:cNvPr id="493" name="【学校施設】&#10;一人当たり面積最大値テキスト"/>
        <xdr:cNvSpPr txBox="1"/>
      </xdr:nvSpPr>
      <xdr:spPr>
        <a:xfrm>
          <a:off x="22199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72581</xdr:rowOff>
    </xdr:from>
    <xdr:to>
      <xdr:col>116</xdr:col>
      <xdr:colOff>152400</xdr:colOff>
      <xdr:row>56</xdr:row>
      <xdr:rowOff>72581</xdr:rowOff>
    </xdr:to>
    <xdr:cxnSp macro="">
      <xdr:nvCxnSpPr>
        <xdr:cNvPr id="494" name="直線コネクタ 493"/>
        <xdr:cNvCxnSpPr/>
      </xdr:nvCxnSpPr>
      <xdr:spPr>
        <a:xfrm>
          <a:off x="22072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101236</xdr:rowOff>
    </xdr:from>
    <xdr:ext cx="469744" cy="259045"/>
    <xdr:sp macro="" textlink="">
      <xdr:nvSpPr>
        <xdr:cNvPr id="495" name="【学校施設】&#10;一人当たり面積平均値テキスト"/>
        <xdr:cNvSpPr txBox="1"/>
      </xdr:nvSpPr>
      <xdr:spPr>
        <a:xfrm>
          <a:off x="22199600" y="105596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78359</xdr:rowOff>
    </xdr:from>
    <xdr:to>
      <xdr:col>116</xdr:col>
      <xdr:colOff>114300</xdr:colOff>
      <xdr:row>63</xdr:row>
      <xdr:rowOff>8509</xdr:rowOff>
    </xdr:to>
    <xdr:sp macro="" textlink="">
      <xdr:nvSpPr>
        <xdr:cNvPr id="496" name="フローチャート: 判断 495"/>
        <xdr:cNvSpPr/>
      </xdr:nvSpPr>
      <xdr:spPr>
        <a:xfrm>
          <a:off x="22110700" y="10708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88074</xdr:rowOff>
    </xdr:from>
    <xdr:to>
      <xdr:col>112</xdr:col>
      <xdr:colOff>38100</xdr:colOff>
      <xdr:row>63</xdr:row>
      <xdr:rowOff>18224</xdr:rowOff>
    </xdr:to>
    <xdr:sp macro="" textlink="">
      <xdr:nvSpPr>
        <xdr:cNvPr id="497" name="フローチャート: 判断 496"/>
        <xdr:cNvSpPr/>
      </xdr:nvSpPr>
      <xdr:spPr>
        <a:xfrm>
          <a:off x="21272500" y="10717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498" name="フローチャート: 判断 497"/>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91313</xdr:rowOff>
    </xdr:from>
    <xdr:to>
      <xdr:col>102</xdr:col>
      <xdr:colOff>165100</xdr:colOff>
      <xdr:row>63</xdr:row>
      <xdr:rowOff>21463</xdr:rowOff>
    </xdr:to>
    <xdr:sp macro="" textlink="">
      <xdr:nvSpPr>
        <xdr:cNvPr id="499" name="フローチャート: 判断 498"/>
        <xdr:cNvSpPr/>
      </xdr:nvSpPr>
      <xdr:spPr>
        <a:xfrm>
          <a:off x="19494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65024</xdr:rowOff>
    </xdr:from>
    <xdr:to>
      <xdr:col>98</xdr:col>
      <xdr:colOff>38100</xdr:colOff>
      <xdr:row>62</xdr:row>
      <xdr:rowOff>166624</xdr:rowOff>
    </xdr:to>
    <xdr:sp macro="" textlink="">
      <xdr:nvSpPr>
        <xdr:cNvPr id="500" name="フローチャート: 判断 499"/>
        <xdr:cNvSpPr/>
      </xdr:nvSpPr>
      <xdr:spPr>
        <a:xfrm>
          <a:off x="18605500" y="10694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1" name="テキスト ボックス 5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2" name="テキスト ボックス 5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3" name="テキスト ボックス 5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4" name="テキスト ボックス 5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5" name="テキスト ボックス 5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168656</xdr:rowOff>
    </xdr:from>
    <xdr:to>
      <xdr:col>116</xdr:col>
      <xdr:colOff>114300</xdr:colOff>
      <xdr:row>63</xdr:row>
      <xdr:rowOff>98806</xdr:rowOff>
    </xdr:to>
    <xdr:sp macro="" textlink="">
      <xdr:nvSpPr>
        <xdr:cNvPr id="506" name="楕円 505"/>
        <xdr:cNvSpPr/>
      </xdr:nvSpPr>
      <xdr:spPr>
        <a:xfrm>
          <a:off x="22110700" y="1079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83583</xdr:rowOff>
    </xdr:from>
    <xdr:ext cx="469744" cy="259045"/>
    <xdr:sp macro="" textlink="">
      <xdr:nvSpPr>
        <xdr:cNvPr id="507" name="【学校施設】&#10;一人当たり面積該当値テキスト"/>
        <xdr:cNvSpPr txBox="1"/>
      </xdr:nvSpPr>
      <xdr:spPr>
        <a:xfrm>
          <a:off x="22199600" y="10713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168846</xdr:rowOff>
    </xdr:from>
    <xdr:to>
      <xdr:col>112</xdr:col>
      <xdr:colOff>38100</xdr:colOff>
      <xdr:row>63</xdr:row>
      <xdr:rowOff>98996</xdr:rowOff>
    </xdr:to>
    <xdr:sp macro="" textlink="">
      <xdr:nvSpPr>
        <xdr:cNvPr id="508" name="楕円 507"/>
        <xdr:cNvSpPr/>
      </xdr:nvSpPr>
      <xdr:spPr>
        <a:xfrm>
          <a:off x="21272500" y="1079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48006</xdr:rowOff>
    </xdr:from>
    <xdr:to>
      <xdr:col>116</xdr:col>
      <xdr:colOff>63500</xdr:colOff>
      <xdr:row>63</xdr:row>
      <xdr:rowOff>48196</xdr:rowOff>
    </xdr:to>
    <xdr:cxnSp macro="">
      <xdr:nvCxnSpPr>
        <xdr:cNvPr id="509" name="直線コネクタ 508"/>
        <xdr:cNvCxnSpPr/>
      </xdr:nvCxnSpPr>
      <xdr:spPr>
        <a:xfrm flipV="1">
          <a:off x="21323300" y="10849356"/>
          <a:ext cx="8382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168275</xdr:rowOff>
    </xdr:from>
    <xdr:to>
      <xdr:col>107</xdr:col>
      <xdr:colOff>101600</xdr:colOff>
      <xdr:row>63</xdr:row>
      <xdr:rowOff>98425</xdr:rowOff>
    </xdr:to>
    <xdr:sp macro="" textlink="">
      <xdr:nvSpPr>
        <xdr:cNvPr id="510" name="楕円 509"/>
        <xdr:cNvSpPr/>
      </xdr:nvSpPr>
      <xdr:spPr>
        <a:xfrm>
          <a:off x="20383500" y="1079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47625</xdr:rowOff>
    </xdr:from>
    <xdr:to>
      <xdr:col>111</xdr:col>
      <xdr:colOff>177800</xdr:colOff>
      <xdr:row>63</xdr:row>
      <xdr:rowOff>48196</xdr:rowOff>
    </xdr:to>
    <xdr:cxnSp macro="">
      <xdr:nvCxnSpPr>
        <xdr:cNvPr id="511" name="直線コネクタ 510"/>
        <xdr:cNvCxnSpPr/>
      </xdr:nvCxnSpPr>
      <xdr:spPr>
        <a:xfrm>
          <a:off x="20434300" y="10848975"/>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168466</xdr:rowOff>
    </xdr:from>
    <xdr:to>
      <xdr:col>102</xdr:col>
      <xdr:colOff>165100</xdr:colOff>
      <xdr:row>63</xdr:row>
      <xdr:rowOff>98616</xdr:rowOff>
    </xdr:to>
    <xdr:sp macro="" textlink="">
      <xdr:nvSpPr>
        <xdr:cNvPr id="512" name="楕円 511"/>
        <xdr:cNvSpPr/>
      </xdr:nvSpPr>
      <xdr:spPr>
        <a:xfrm>
          <a:off x="19494500" y="1079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47625</xdr:rowOff>
    </xdr:from>
    <xdr:to>
      <xdr:col>107</xdr:col>
      <xdr:colOff>50800</xdr:colOff>
      <xdr:row>63</xdr:row>
      <xdr:rowOff>47816</xdr:rowOff>
    </xdr:to>
    <xdr:cxnSp macro="">
      <xdr:nvCxnSpPr>
        <xdr:cNvPr id="513" name="直線コネクタ 512"/>
        <xdr:cNvCxnSpPr/>
      </xdr:nvCxnSpPr>
      <xdr:spPr>
        <a:xfrm flipV="1">
          <a:off x="19545300" y="10848975"/>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167894</xdr:rowOff>
    </xdr:from>
    <xdr:to>
      <xdr:col>98</xdr:col>
      <xdr:colOff>38100</xdr:colOff>
      <xdr:row>63</xdr:row>
      <xdr:rowOff>98044</xdr:rowOff>
    </xdr:to>
    <xdr:sp macro="" textlink="">
      <xdr:nvSpPr>
        <xdr:cNvPr id="514" name="楕円 513"/>
        <xdr:cNvSpPr/>
      </xdr:nvSpPr>
      <xdr:spPr>
        <a:xfrm>
          <a:off x="18605500" y="1079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47244</xdr:rowOff>
    </xdr:from>
    <xdr:to>
      <xdr:col>102</xdr:col>
      <xdr:colOff>114300</xdr:colOff>
      <xdr:row>63</xdr:row>
      <xdr:rowOff>47816</xdr:rowOff>
    </xdr:to>
    <xdr:cxnSp macro="">
      <xdr:nvCxnSpPr>
        <xdr:cNvPr id="515" name="直線コネクタ 514"/>
        <xdr:cNvCxnSpPr/>
      </xdr:nvCxnSpPr>
      <xdr:spPr>
        <a:xfrm>
          <a:off x="18656300" y="10848594"/>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34751</xdr:rowOff>
    </xdr:from>
    <xdr:ext cx="469744" cy="259045"/>
    <xdr:sp macro="" textlink="">
      <xdr:nvSpPr>
        <xdr:cNvPr id="516" name="n_1aveValue【学校施設】&#10;一人当たり面積"/>
        <xdr:cNvSpPr txBox="1"/>
      </xdr:nvSpPr>
      <xdr:spPr>
        <a:xfrm>
          <a:off x="21075727" y="1049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35133</xdr:rowOff>
    </xdr:from>
    <xdr:ext cx="469744" cy="259045"/>
    <xdr:sp macro="" textlink="">
      <xdr:nvSpPr>
        <xdr:cNvPr id="517" name="n_2aveValue【学校施設】&#10;一人当たり面積"/>
        <xdr:cNvSpPr txBox="1"/>
      </xdr:nvSpPr>
      <xdr:spPr>
        <a:xfrm>
          <a:off x="20199427" y="10493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37990</xdr:rowOff>
    </xdr:from>
    <xdr:ext cx="469744" cy="259045"/>
    <xdr:sp macro="" textlink="">
      <xdr:nvSpPr>
        <xdr:cNvPr id="518" name="n_3aveValue【学校施設】&#10;一人当たり面積"/>
        <xdr:cNvSpPr txBox="1"/>
      </xdr:nvSpPr>
      <xdr:spPr>
        <a:xfrm>
          <a:off x="19310427" y="1049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11701</xdr:rowOff>
    </xdr:from>
    <xdr:ext cx="469744" cy="259045"/>
    <xdr:sp macro="" textlink="">
      <xdr:nvSpPr>
        <xdr:cNvPr id="519" name="n_4aveValue【学校施設】&#10;一人当たり面積"/>
        <xdr:cNvSpPr txBox="1"/>
      </xdr:nvSpPr>
      <xdr:spPr>
        <a:xfrm>
          <a:off x="18421427" y="10470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90123</xdr:rowOff>
    </xdr:from>
    <xdr:ext cx="469744" cy="259045"/>
    <xdr:sp macro="" textlink="">
      <xdr:nvSpPr>
        <xdr:cNvPr id="520" name="n_1mainValue【学校施設】&#10;一人当たり面積"/>
        <xdr:cNvSpPr txBox="1"/>
      </xdr:nvSpPr>
      <xdr:spPr>
        <a:xfrm>
          <a:off x="21075727" y="10891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89552</xdr:rowOff>
    </xdr:from>
    <xdr:ext cx="469744" cy="259045"/>
    <xdr:sp macro="" textlink="">
      <xdr:nvSpPr>
        <xdr:cNvPr id="521" name="n_2mainValue【学校施設】&#10;一人当たり面積"/>
        <xdr:cNvSpPr txBox="1"/>
      </xdr:nvSpPr>
      <xdr:spPr>
        <a:xfrm>
          <a:off x="20199427" y="10890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89743</xdr:rowOff>
    </xdr:from>
    <xdr:ext cx="469744" cy="259045"/>
    <xdr:sp macro="" textlink="">
      <xdr:nvSpPr>
        <xdr:cNvPr id="522" name="n_3mainValue【学校施設】&#10;一人当たり面積"/>
        <xdr:cNvSpPr txBox="1"/>
      </xdr:nvSpPr>
      <xdr:spPr>
        <a:xfrm>
          <a:off x="19310427" y="1089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89171</xdr:rowOff>
    </xdr:from>
    <xdr:ext cx="469744" cy="259045"/>
    <xdr:sp macro="" textlink="">
      <xdr:nvSpPr>
        <xdr:cNvPr id="523" name="n_4mainValue【学校施設】&#10;一人当たり面積"/>
        <xdr:cNvSpPr txBox="1"/>
      </xdr:nvSpPr>
      <xdr:spPr>
        <a:xfrm>
          <a:off x="18421427" y="10890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4" name="正方形/長方形 5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5" name="正方形/長方形 5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6" name="正方形/長方形 5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7" name="正方形/長方形 5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8" name="正方形/長方形 5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9" name="正方形/長方形 5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0" name="正方形/長方形 5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1" name="正方形/長方形 5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2" name="テキスト ボックス 5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3" name="直線コネクタ 5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4" name="テキスト ボックス 5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5" name="直線コネクタ 53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6" name="テキスト ボックス 53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7" name="直線コネクタ 53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8" name="テキスト ボックス 53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9" name="直線コネクタ 53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0" name="テキスト ボックス 53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1" name="直線コネクタ 54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2" name="テキスト ボックス 54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3" name="直線コネクタ 54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4" name="テキスト ボックス 54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5" name="直線コネクタ 54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6" name="テキスト ボックス 54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7" name="直線コネクタ 5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142602</xdr:rowOff>
    </xdr:from>
    <xdr:to>
      <xdr:col>85</xdr:col>
      <xdr:colOff>126364</xdr:colOff>
      <xdr:row>86</xdr:row>
      <xdr:rowOff>147501</xdr:rowOff>
    </xdr:to>
    <xdr:cxnSp macro="">
      <xdr:nvCxnSpPr>
        <xdr:cNvPr id="549" name="直線コネクタ 548"/>
        <xdr:cNvCxnSpPr/>
      </xdr:nvCxnSpPr>
      <xdr:spPr>
        <a:xfrm flipV="1">
          <a:off x="16318864" y="13344252"/>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151328</xdr:rowOff>
    </xdr:from>
    <xdr:ext cx="405111" cy="259045"/>
    <xdr:sp macro="" textlink="">
      <xdr:nvSpPr>
        <xdr:cNvPr id="550" name="【児童館】&#10;有形固定資産減価償却率最小値テキスト"/>
        <xdr:cNvSpPr txBox="1"/>
      </xdr:nvSpPr>
      <xdr:spPr>
        <a:xfrm>
          <a:off x="16357600" y="14896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147501</xdr:rowOff>
    </xdr:from>
    <xdr:to>
      <xdr:col>86</xdr:col>
      <xdr:colOff>25400</xdr:colOff>
      <xdr:row>86</xdr:row>
      <xdr:rowOff>147501</xdr:rowOff>
    </xdr:to>
    <xdr:cxnSp macro="">
      <xdr:nvCxnSpPr>
        <xdr:cNvPr id="551" name="直線コネクタ 550"/>
        <xdr:cNvCxnSpPr/>
      </xdr:nvCxnSpPr>
      <xdr:spPr>
        <a:xfrm>
          <a:off x="16230600" y="1489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89279</xdr:rowOff>
    </xdr:from>
    <xdr:ext cx="340478" cy="259045"/>
    <xdr:sp macro="" textlink="">
      <xdr:nvSpPr>
        <xdr:cNvPr id="552" name="【児童館】&#10;有形固定資産減価償却率最大値テキスト"/>
        <xdr:cNvSpPr txBox="1"/>
      </xdr:nvSpPr>
      <xdr:spPr>
        <a:xfrm>
          <a:off x="16357600" y="1311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142602</xdr:rowOff>
    </xdr:from>
    <xdr:to>
      <xdr:col>86</xdr:col>
      <xdr:colOff>25400</xdr:colOff>
      <xdr:row>77</xdr:row>
      <xdr:rowOff>142602</xdr:rowOff>
    </xdr:to>
    <xdr:cxnSp macro="">
      <xdr:nvCxnSpPr>
        <xdr:cNvPr id="553" name="直線コネクタ 552"/>
        <xdr:cNvCxnSpPr/>
      </xdr:nvCxnSpPr>
      <xdr:spPr>
        <a:xfrm>
          <a:off x="16230600" y="1334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116313</xdr:rowOff>
    </xdr:from>
    <xdr:ext cx="405111" cy="259045"/>
    <xdr:sp macro="" textlink="">
      <xdr:nvSpPr>
        <xdr:cNvPr id="554" name="【児童館】&#10;有形固定資産減価償却率平均値テキスト"/>
        <xdr:cNvSpPr txBox="1"/>
      </xdr:nvSpPr>
      <xdr:spPr>
        <a:xfrm>
          <a:off x="16357600" y="14003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93436</xdr:rowOff>
    </xdr:from>
    <xdr:to>
      <xdr:col>85</xdr:col>
      <xdr:colOff>177800</xdr:colOff>
      <xdr:row>83</xdr:row>
      <xdr:rowOff>23586</xdr:rowOff>
    </xdr:to>
    <xdr:sp macro="" textlink="">
      <xdr:nvSpPr>
        <xdr:cNvPr id="555" name="フローチャート: 判断 554"/>
        <xdr:cNvSpPr/>
      </xdr:nvSpPr>
      <xdr:spPr>
        <a:xfrm>
          <a:off x="162687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68943</xdr:rowOff>
    </xdr:from>
    <xdr:to>
      <xdr:col>81</xdr:col>
      <xdr:colOff>101600</xdr:colOff>
      <xdr:row>82</xdr:row>
      <xdr:rowOff>170543</xdr:rowOff>
    </xdr:to>
    <xdr:sp macro="" textlink="">
      <xdr:nvSpPr>
        <xdr:cNvPr id="556" name="フローチャート: 判断 555"/>
        <xdr:cNvSpPr/>
      </xdr:nvSpPr>
      <xdr:spPr>
        <a:xfrm>
          <a:off x="15430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67311</xdr:rowOff>
    </xdr:from>
    <xdr:to>
      <xdr:col>76</xdr:col>
      <xdr:colOff>165100</xdr:colOff>
      <xdr:row>82</xdr:row>
      <xdr:rowOff>168911</xdr:rowOff>
    </xdr:to>
    <xdr:sp macro="" textlink="">
      <xdr:nvSpPr>
        <xdr:cNvPr id="557" name="フローチャート: 判断 556"/>
        <xdr:cNvSpPr/>
      </xdr:nvSpPr>
      <xdr:spPr>
        <a:xfrm>
          <a:off x="14541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54248</xdr:rowOff>
    </xdr:from>
    <xdr:to>
      <xdr:col>72</xdr:col>
      <xdr:colOff>38100</xdr:colOff>
      <xdr:row>82</xdr:row>
      <xdr:rowOff>155848</xdr:rowOff>
    </xdr:to>
    <xdr:sp macro="" textlink="">
      <xdr:nvSpPr>
        <xdr:cNvPr id="558" name="フローチャート: 判断 557"/>
        <xdr:cNvSpPr/>
      </xdr:nvSpPr>
      <xdr:spPr>
        <a:xfrm>
          <a:off x="13652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73842</xdr:rowOff>
    </xdr:from>
    <xdr:to>
      <xdr:col>67</xdr:col>
      <xdr:colOff>101600</xdr:colOff>
      <xdr:row>82</xdr:row>
      <xdr:rowOff>3992</xdr:rowOff>
    </xdr:to>
    <xdr:sp macro="" textlink="">
      <xdr:nvSpPr>
        <xdr:cNvPr id="559" name="フローチャート: 判断 558"/>
        <xdr:cNvSpPr/>
      </xdr:nvSpPr>
      <xdr:spPr>
        <a:xfrm>
          <a:off x="127635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0" name="テキスト ボックス 5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1" name="テキスト ボックス 5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2" name="テキスト ボックス 5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3" name="テキスト ボックス 5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4" name="テキスト ボックス 5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144055</xdr:rowOff>
    </xdr:from>
    <xdr:to>
      <xdr:col>85</xdr:col>
      <xdr:colOff>177800</xdr:colOff>
      <xdr:row>83</xdr:row>
      <xdr:rowOff>74205</xdr:rowOff>
    </xdr:to>
    <xdr:sp macro="" textlink="">
      <xdr:nvSpPr>
        <xdr:cNvPr id="565" name="楕円 564"/>
        <xdr:cNvSpPr/>
      </xdr:nvSpPr>
      <xdr:spPr>
        <a:xfrm>
          <a:off x="16268700" y="1420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122482</xdr:rowOff>
    </xdr:from>
    <xdr:ext cx="405111" cy="259045"/>
    <xdr:sp macro="" textlink="">
      <xdr:nvSpPr>
        <xdr:cNvPr id="566" name="【児童館】&#10;有形固定資産減価償却率該当値テキスト"/>
        <xdr:cNvSpPr txBox="1"/>
      </xdr:nvSpPr>
      <xdr:spPr>
        <a:xfrm>
          <a:off x="16357600" y="1418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116295</xdr:rowOff>
    </xdr:from>
    <xdr:to>
      <xdr:col>81</xdr:col>
      <xdr:colOff>101600</xdr:colOff>
      <xdr:row>83</xdr:row>
      <xdr:rowOff>46445</xdr:rowOff>
    </xdr:to>
    <xdr:sp macro="" textlink="">
      <xdr:nvSpPr>
        <xdr:cNvPr id="567" name="楕円 566"/>
        <xdr:cNvSpPr/>
      </xdr:nvSpPr>
      <xdr:spPr>
        <a:xfrm>
          <a:off x="15430500" y="1417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167095</xdr:rowOff>
    </xdr:from>
    <xdr:to>
      <xdr:col>85</xdr:col>
      <xdr:colOff>127000</xdr:colOff>
      <xdr:row>83</xdr:row>
      <xdr:rowOff>23405</xdr:rowOff>
    </xdr:to>
    <xdr:cxnSp macro="">
      <xdr:nvCxnSpPr>
        <xdr:cNvPr id="568" name="直線コネクタ 567"/>
        <xdr:cNvCxnSpPr/>
      </xdr:nvCxnSpPr>
      <xdr:spPr>
        <a:xfrm>
          <a:off x="15481300" y="14225995"/>
          <a:ext cx="8382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57513</xdr:rowOff>
    </xdr:from>
    <xdr:to>
      <xdr:col>76</xdr:col>
      <xdr:colOff>165100</xdr:colOff>
      <xdr:row>82</xdr:row>
      <xdr:rowOff>159113</xdr:rowOff>
    </xdr:to>
    <xdr:sp macro="" textlink="">
      <xdr:nvSpPr>
        <xdr:cNvPr id="569" name="楕円 568"/>
        <xdr:cNvSpPr/>
      </xdr:nvSpPr>
      <xdr:spPr>
        <a:xfrm>
          <a:off x="14541500" y="1411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108313</xdr:rowOff>
    </xdr:from>
    <xdr:to>
      <xdr:col>81</xdr:col>
      <xdr:colOff>50800</xdr:colOff>
      <xdr:row>82</xdr:row>
      <xdr:rowOff>167095</xdr:rowOff>
    </xdr:to>
    <xdr:cxnSp macro="">
      <xdr:nvCxnSpPr>
        <xdr:cNvPr id="570" name="直線コネクタ 569"/>
        <xdr:cNvCxnSpPr/>
      </xdr:nvCxnSpPr>
      <xdr:spPr>
        <a:xfrm>
          <a:off x="14592300" y="14167213"/>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57513</xdr:rowOff>
    </xdr:from>
    <xdr:to>
      <xdr:col>72</xdr:col>
      <xdr:colOff>38100</xdr:colOff>
      <xdr:row>82</xdr:row>
      <xdr:rowOff>159113</xdr:rowOff>
    </xdr:to>
    <xdr:sp macro="" textlink="">
      <xdr:nvSpPr>
        <xdr:cNvPr id="571" name="楕円 570"/>
        <xdr:cNvSpPr/>
      </xdr:nvSpPr>
      <xdr:spPr>
        <a:xfrm>
          <a:off x="13652500" y="1411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108313</xdr:rowOff>
    </xdr:from>
    <xdr:to>
      <xdr:col>76</xdr:col>
      <xdr:colOff>114300</xdr:colOff>
      <xdr:row>82</xdr:row>
      <xdr:rowOff>108313</xdr:rowOff>
    </xdr:to>
    <xdr:cxnSp macro="">
      <xdr:nvCxnSpPr>
        <xdr:cNvPr id="572" name="直線コネクタ 571"/>
        <xdr:cNvCxnSpPr/>
      </xdr:nvCxnSpPr>
      <xdr:spPr>
        <a:xfrm>
          <a:off x="13703300" y="141672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28121</xdr:rowOff>
    </xdr:from>
    <xdr:to>
      <xdr:col>67</xdr:col>
      <xdr:colOff>101600</xdr:colOff>
      <xdr:row>82</xdr:row>
      <xdr:rowOff>129721</xdr:rowOff>
    </xdr:to>
    <xdr:sp macro="" textlink="">
      <xdr:nvSpPr>
        <xdr:cNvPr id="573" name="楕円 572"/>
        <xdr:cNvSpPr/>
      </xdr:nvSpPr>
      <xdr:spPr>
        <a:xfrm>
          <a:off x="12763500" y="1408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78921</xdr:rowOff>
    </xdr:from>
    <xdr:to>
      <xdr:col>71</xdr:col>
      <xdr:colOff>177800</xdr:colOff>
      <xdr:row>82</xdr:row>
      <xdr:rowOff>108313</xdr:rowOff>
    </xdr:to>
    <xdr:cxnSp macro="">
      <xdr:nvCxnSpPr>
        <xdr:cNvPr id="574" name="直線コネクタ 573"/>
        <xdr:cNvCxnSpPr/>
      </xdr:nvCxnSpPr>
      <xdr:spPr>
        <a:xfrm>
          <a:off x="12814300" y="1413782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15620</xdr:rowOff>
    </xdr:from>
    <xdr:ext cx="405111" cy="259045"/>
    <xdr:sp macro="" textlink="">
      <xdr:nvSpPr>
        <xdr:cNvPr id="575" name="n_1aveValue【児童館】&#10;有形固定資産減価償却率"/>
        <xdr:cNvSpPr txBox="1"/>
      </xdr:nvSpPr>
      <xdr:spPr>
        <a:xfrm>
          <a:off x="152660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160038</xdr:rowOff>
    </xdr:from>
    <xdr:ext cx="405111" cy="259045"/>
    <xdr:sp macro="" textlink="">
      <xdr:nvSpPr>
        <xdr:cNvPr id="576" name="n_2aveValue【児童館】&#10;有形固定資産減価償却率"/>
        <xdr:cNvSpPr txBox="1"/>
      </xdr:nvSpPr>
      <xdr:spPr>
        <a:xfrm>
          <a:off x="14389744"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925</xdr:rowOff>
    </xdr:from>
    <xdr:ext cx="405111" cy="259045"/>
    <xdr:sp macro="" textlink="">
      <xdr:nvSpPr>
        <xdr:cNvPr id="577" name="n_3aveValue【児童館】&#10;有形固定資産減価償却率"/>
        <xdr:cNvSpPr txBox="1"/>
      </xdr:nvSpPr>
      <xdr:spPr>
        <a:xfrm>
          <a:off x="13500744" y="1388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20519</xdr:rowOff>
    </xdr:from>
    <xdr:ext cx="405111" cy="259045"/>
    <xdr:sp macro="" textlink="">
      <xdr:nvSpPr>
        <xdr:cNvPr id="578" name="n_4aveValue【児童館】&#10;有形固定資産減価償却率"/>
        <xdr:cNvSpPr txBox="1"/>
      </xdr:nvSpPr>
      <xdr:spPr>
        <a:xfrm>
          <a:off x="12611744" y="1373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37572</xdr:rowOff>
    </xdr:from>
    <xdr:ext cx="405111" cy="259045"/>
    <xdr:sp macro="" textlink="">
      <xdr:nvSpPr>
        <xdr:cNvPr id="579" name="n_1mainValue【児童館】&#10;有形固定資産減価償却率"/>
        <xdr:cNvSpPr txBox="1"/>
      </xdr:nvSpPr>
      <xdr:spPr>
        <a:xfrm>
          <a:off x="15266044" y="14267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4190</xdr:rowOff>
    </xdr:from>
    <xdr:ext cx="405111" cy="259045"/>
    <xdr:sp macro="" textlink="">
      <xdr:nvSpPr>
        <xdr:cNvPr id="580" name="n_2mainValue【児童館】&#10;有形固定資産減価償却率"/>
        <xdr:cNvSpPr txBox="1"/>
      </xdr:nvSpPr>
      <xdr:spPr>
        <a:xfrm>
          <a:off x="14389744" y="1389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150240</xdr:rowOff>
    </xdr:from>
    <xdr:ext cx="405111" cy="259045"/>
    <xdr:sp macro="" textlink="">
      <xdr:nvSpPr>
        <xdr:cNvPr id="581" name="n_3mainValue【児童館】&#10;有形固定資産減価償却率"/>
        <xdr:cNvSpPr txBox="1"/>
      </xdr:nvSpPr>
      <xdr:spPr>
        <a:xfrm>
          <a:off x="13500744" y="1420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120848</xdr:rowOff>
    </xdr:from>
    <xdr:ext cx="405111" cy="259045"/>
    <xdr:sp macro="" textlink="">
      <xdr:nvSpPr>
        <xdr:cNvPr id="582" name="n_4mainValue【児童館】&#10;有形固定資産減価償却率"/>
        <xdr:cNvSpPr txBox="1"/>
      </xdr:nvSpPr>
      <xdr:spPr>
        <a:xfrm>
          <a:off x="12611744" y="1417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3" name="正方形/長方形 5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4" name="正方形/長方形 5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5" name="正方形/長方形 5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6" name="正方形/長方形 5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7" name="正方形/長方形 5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8" name="正方形/長方形 5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9" name="正方形/長方形 5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0" name="正方形/長方形 5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1" name="テキスト ボックス 5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2" name="直線コネクタ 5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93" name="直線コネクタ 59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94" name="テキスト ボックス 59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5" name="直線コネクタ 59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6" name="テキスト ボックス 59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7" name="直線コネクタ 59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8" name="テキスト ボックス 59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9" name="直線コネクタ 59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00" name="テキスト ボックス 59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1" name="直線コネクタ 6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2" name="テキスト ボックス 6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140970</xdr:rowOff>
    </xdr:to>
    <xdr:cxnSp macro="">
      <xdr:nvCxnSpPr>
        <xdr:cNvPr id="604" name="直線コネクタ 603"/>
        <xdr:cNvCxnSpPr/>
      </xdr:nvCxnSpPr>
      <xdr:spPr>
        <a:xfrm flipV="1">
          <a:off x="22160864" y="133654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605"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606" name="直線コネクタ 605"/>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607" name="【児童館】&#10;一人当たり面積最大値テキスト"/>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608" name="直線コネクタ 607"/>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609" name="【児童館】&#10;一人当たり面積平均値テキスト"/>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10" name="フローチャート: 判断 609"/>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124461</xdr:rowOff>
    </xdr:from>
    <xdr:to>
      <xdr:col>112</xdr:col>
      <xdr:colOff>38100</xdr:colOff>
      <xdr:row>83</xdr:row>
      <xdr:rowOff>54611</xdr:rowOff>
    </xdr:to>
    <xdr:sp macro="" textlink="">
      <xdr:nvSpPr>
        <xdr:cNvPr id="611" name="フローチャート: 判断 610"/>
        <xdr:cNvSpPr/>
      </xdr:nvSpPr>
      <xdr:spPr>
        <a:xfrm>
          <a:off x="2127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612" name="フローチャート: 判断 611"/>
        <xdr:cNvSpPr/>
      </xdr:nvSpPr>
      <xdr:spPr>
        <a:xfrm>
          <a:off x="20383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613" name="フローチャート: 判断 612"/>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124461</xdr:rowOff>
    </xdr:from>
    <xdr:to>
      <xdr:col>98</xdr:col>
      <xdr:colOff>38100</xdr:colOff>
      <xdr:row>83</xdr:row>
      <xdr:rowOff>54611</xdr:rowOff>
    </xdr:to>
    <xdr:sp macro="" textlink="">
      <xdr:nvSpPr>
        <xdr:cNvPr id="614" name="フローチャート: 判断 613"/>
        <xdr:cNvSpPr/>
      </xdr:nvSpPr>
      <xdr:spPr>
        <a:xfrm>
          <a:off x="18605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5" name="テキスト ボックス 6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6" name="テキスト ボックス 6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7" name="テキスト ボックス 6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8" name="テキスト ボックス 6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9" name="テキスト ボックス 6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44450</xdr:rowOff>
    </xdr:from>
    <xdr:to>
      <xdr:col>116</xdr:col>
      <xdr:colOff>114300</xdr:colOff>
      <xdr:row>85</xdr:row>
      <xdr:rowOff>146050</xdr:rowOff>
    </xdr:to>
    <xdr:sp macro="" textlink="">
      <xdr:nvSpPr>
        <xdr:cNvPr id="620" name="楕円 619"/>
        <xdr:cNvSpPr/>
      </xdr:nvSpPr>
      <xdr:spPr>
        <a:xfrm>
          <a:off x="22110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130827</xdr:rowOff>
    </xdr:from>
    <xdr:ext cx="469744" cy="259045"/>
    <xdr:sp macro="" textlink="">
      <xdr:nvSpPr>
        <xdr:cNvPr id="621" name="【児童館】&#10;一人当たり面積該当値テキスト"/>
        <xdr:cNvSpPr txBox="1"/>
      </xdr:nvSpPr>
      <xdr:spPr>
        <a:xfrm>
          <a:off x="22199600"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622" name="楕円 621"/>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95250</xdr:rowOff>
    </xdr:from>
    <xdr:to>
      <xdr:col>116</xdr:col>
      <xdr:colOff>63500</xdr:colOff>
      <xdr:row>85</xdr:row>
      <xdr:rowOff>95250</xdr:rowOff>
    </xdr:to>
    <xdr:cxnSp macro="">
      <xdr:nvCxnSpPr>
        <xdr:cNvPr id="623" name="直線コネクタ 622"/>
        <xdr:cNvCxnSpPr/>
      </xdr:nvCxnSpPr>
      <xdr:spPr>
        <a:xfrm>
          <a:off x="21323300" y="1466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44450</xdr:rowOff>
    </xdr:from>
    <xdr:to>
      <xdr:col>107</xdr:col>
      <xdr:colOff>101600</xdr:colOff>
      <xdr:row>85</xdr:row>
      <xdr:rowOff>146050</xdr:rowOff>
    </xdr:to>
    <xdr:sp macro="" textlink="">
      <xdr:nvSpPr>
        <xdr:cNvPr id="624" name="楕円 623"/>
        <xdr:cNvSpPr/>
      </xdr:nvSpPr>
      <xdr:spPr>
        <a:xfrm>
          <a:off x="2038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95250</xdr:rowOff>
    </xdr:from>
    <xdr:to>
      <xdr:col>111</xdr:col>
      <xdr:colOff>177800</xdr:colOff>
      <xdr:row>85</xdr:row>
      <xdr:rowOff>95250</xdr:rowOff>
    </xdr:to>
    <xdr:cxnSp macro="">
      <xdr:nvCxnSpPr>
        <xdr:cNvPr id="625" name="直線コネクタ 624"/>
        <xdr:cNvCxnSpPr/>
      </xdr:nvCxnSpPr>
      <xdr:spPr>
        <a:xfrm>
          <a:off x="20434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626" name="楕円 625"/>
        <xdr:cNvSpPr/>
      </xdr:nvSpPr>
      <xdr:spPr>
        <a:xfrm>
          <a:off x="19494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95250</xdr:rowOff>
    </xdr:from>
    <xdr:to>
      <xdr:col>107</xdr:col>
      <xdr:colOff>50800</xdr:colOff>
      <xdr:row>85</xdr:row>
      <xdr:rowOff>95250</xdr:rowOff>
    </xdr:to>
    <xdr:cxnSp macro="">
      <xdr:nvCxnSpPr>
        <xdr:cNvPr id="627" name="直線コネクタ 626"/>
        <xdr:cNvCxnSpPr/>
      </xdr:nvCxnSpPr>
      <xdr:spPr>
        <a:xfrm>
          <a:off x="19545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44450</xdr:rowOff>
    </xdr:from>
    <xdr:to>
      <xdr:col>98</xdr:col>
      <xdr:colOff>38100</xdr:colOff>
      <xdr:row>85</xdr:row>
      <xdr:rowOff>146050</xdr:rowOff>
    </xdr:to>
    <xdr:sp macro="" textlink="">
      <xdr:nvSpPr>
        <xdr:cNvPr id="628" name="楕円 627"/>
        <xdr:cNvSpPr/>
      </xdr:nvSpPr>
      <xdr:spPr>
        <a:xfrm>
          <a:off x="18605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95250</xdr:rowOff>
    </xdr:from>
    <xdr:to>
      <xdr:col>102</xdr:col>
      <xdr:colOff>114300</xdr:colOff>
      <xdr:row>85</xdr:row>
      <xdr:rowOff>95250</xdr:rowOff>
    </xdr:to>
    <xdr:cxnSp macro="">
      <xdr:nvCxnSpPr>
        <xdr:cNvPr id="629" name="直線コネクタ 628"/>
        <xdr:cNvCxnSpPr/>
      </xdr:nvCxnSpPr>
      <xdr:spPr>
        <a:xfrm>
          <a:off x="18656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71138</xdr:rowOff>
    </xdr:from>
    <xdr:ext cx="469744" cy="259045"/>
    <xdr:sp macro="" textlink="">
      <xdr:nvSpPr>
        <xdr:cNvPr id="630" name="n_1aveValue【児童館】&#10;一人当たり面積"/>
        <xdr:cNvSpPr txBox="1"/>
      </xdr:nvSpPr>
      <xdr:spPr>
        <a:xfrm>
          <a:off x="210757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25416</xdr:rowOff>
    </xdr:from>
    <xdr:ext cx="469744" cy="259045"/>
    <xdr:sp macro="" textlink="">
      <xdr:nvSpPr>
        <xdr:cNvPr id="631" name="n_2aveValue【児童館】&#10;一人当たり面積"/>
        <xdr:cNvSpPr txBox="1"/>
      </xdr:nvSpPr>
      <xdr:spPr>
        <a:xfrm>
          <a:off x="20199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632" name="n_3aveValue【児童館】&#10;一人当たり面積"/>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71138</xdr:rowOff>
    </xdr:from>
    <xdr:ext cx="469744" cy="259045"/>
    <xdr:sp macro="" textlink="">
      <xdr:nvSpPr>
        <xdr:cNvPr id="633" name="n_4aveValue【児童館】&#10;一人当たり面積"/>
        <xdr:cNvSpPr txBox="1"/>
      </xdr:nvSpPr>
      <xdr:spPr>
        <a:xfrm>
          <a:off x="18421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137177</xdr:rowOff>
    </xdr:from>
    <xdr:ext cx="469744" cy="259045"/>
    <xdr:sp macro="" textlink="">
      <xdr:nvSpPr>
        <xdr:cNvPr id="634" name="n_1mainValue【児童館】&#10;一人当たり面積"/>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137177</xdr:rowOff>
    </xdr:from>
    <xdr:ext cx="469744" cy="259045"/>
    <xdr:sp macro="" textlink="">
      <xdr:nvSpPr>
        <xdr:cNvPr id="635" name="n_2mainValue【児童館】&#10;一人当たり面積"/>
        <xdr:cNvSpPr txBox="1"/>
      </xdr:nvSpPr>
      <xdr:spPr>
        <a:xfrm>
          <a:off x="20199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137177</xdr:rowOff>
    </xdr:from>
    <xdr:ext cx="469744" cy="259045"/>
    <xdr:sp macro="" textlink="">
      <xdr:nvSpPr>
        <xdr:cNvPr id="636" name="n_3mainValue【児童館】&#10;一人当たり面積"/>
        <xdr:cNvSpPr txBox="1"/>
      </xdr:nvSpPr>
      <xdr:spPr>
        <a:xfrm>
          <a:off x="19310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137177</xdr:rowOff>
    </xdr:from>
    <xdr:ext cx="469744" cy="259045"/>
    <xdr:sp macro="" textlink="">
      <xdr:nvSpPr>
        <xdr:cNvPr id="637" name="n_4mainValue【児童館】&#10;一人当たり面積"/>
        <xdr:cNvSpPr txBox="1"/>
      </xdr:nvSpPr>
      <xdr:spPr>
        <a:xfrm>
          <a:off x="18421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8" name="正方形/長方形 6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9" name="正方形/長方形 6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0" name="正方形/長方形 6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1" name="正方形/長方形 6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2" name="正方形/長方形 6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3" name="正方形/長方形 6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4" name="正方形/長方形 6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5" name="正方形/長方形 6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6" name="テキスト ボックス 6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7" name="直線コネクタ 6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8" name="テキスト ボックス 6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49" name="直線コネクタ 64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0" name="テキスト ボックス 64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1" name="直線コネクタ 65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2" name="テキスト ボックス 65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3" name="直線コネクタ 65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54" name="テキスト ボックス 65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55" name="直線コネクタ 65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56" name="テキスト ボックス 65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57" name="直線コネクタ 65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58" name="テキスト ボックス 65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59" name="直線コネクタ 65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0" name="テキスト ボックス 65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1" name="直線コネクタ 6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109</xdr:row>
      <xdr:rowOff>35379</xdr:rowOff>
    </xdr:to>
    <xdr:cxnSp macro="">
      <xdr:nvCxnSpPr>
        <xdr:cNvPr id="663" name="直線コネクタ 662"/>
        <xdr:cNvCxnSpPr/>
      </xdr:nvCxnSpPr>
      <xdr:spPr>
        <a:xfrm flipV="1">
          <a:off x="16318864" y="17278350"/>
          <a:ext cx="0" cy="1445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64"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65" name="直線コネクタ 66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666" name="【公民館】&#10;有形固定資産減価償却率最大値テキスト"/>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667" name="直線コネクタ 666"/>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134456</xdr:rowOff>
    </xdr:from>
    <xdr:ext cx="405111" cy="259045"/>
    <xdr:sp macro="" textlink="">
      <xdr:nvSpPr>
        <xdr:cNvPr id="668" name="【公民館】&#10;有形固定資産減価償却率平均値テキスト"/>
        <xdr:cNvSpPr txBox="1"/>
      </xdr:nvSpPr>
      <xdr:spPr>
        <a:xfrm>
          <a:off x="16357600" y="17965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156029</xdr:rowOff>
    </xdr:from>
    <xdr:to>
      <xdr:col>85</xdr:col>
      <xdr:colOff>177800</xdr:colOff>
      <xdr:row>105</xdr:row>
      <xdr:rowOff>86179</xdr:rowOff>
    </xdr:to>
    <xdr:sp macro="" textlink="">
      <xdr:nvSpPr>
        <xdr:cNvPr id="669" name="フローチャート: 判断 668"/>
        <xdr:cNvSpPr/>
      </xdr:nvSpPr>
      <xdr:spPr>
        <a:xfrm>
          <a:off x="16268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138068</xdr:rowOff>
    </xdr:from>
    <xdr:to>
      <xdr:col>81</xdr:col>
      <xdr:colOff>101600</xdr:colOff>
      <xdr:row>105</xdr:row>
      <xdr:rowOff>68218</xdr:rowOff>
    </xdr:to>
    <xdr:sp macro="" textlink="">
      <xdr:nvSpPr>
        <xdr:cNvPr id="670" name="フローチャート: 判断 669"/>
        <xdr:cNvSpPr/>
      </xdr:nvSpPr>
      <xdr:spPr>
        <a:xfrm>
          <a:off x="15430500" y="1796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169092</xdr:rowOff>
    </xdr:from>
    <xdr:to>
      <xdr:col>76</xdr:col>
      <xdr:colOff>165100</xdr:colOff>
      <xdr:row>105</xdr:row>
      <xdr:rowOff>99242</xdr:rowOff>
    </xdr:to>
    <xdr:sp macro="" textlink="">
      <xdr:nvSpPr>
        <xdr:cNvPr id="671" name="フローチャート: 判断 670"/>
        <xdr:cNvSpPr/>
      </xdr:nvSpPr>
      <xdr:spPr>
        <a:xfrm>
          <a:off x="145415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672" name="フローチャート: 判断 671"/>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10705</xdr:rowOff>
    </xdr:from>
    <xdr:to>
      <xdr:col>67</xdr:col>
      <xdr:colOff>101600</xdr:colOff>
      <xdr:row>105</xdr:row>
      <xdr:rowOff>112305</xdr:rowOff>
    </xdr:to>
    <xdr:sp macro="" textlink="">
      <xdr:nvSpPr>
        <xdr:cNvPr id="673" name="フローチャート: 判断 672"/>
        <xdr:cNvSpPr/>
      </xdr:nvSpPr>
      <xdr:spPr>
        <a:xfrm>
          <a:off x="127635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128270</xdr:rowOff>
    </xdr:from>
    <xdr:to>
      <xdr:col>85</xdr:col>
      <xdr:colOff>177800</xdr:colOff>
      <xdr:row>105</xdr:row>
      <xdr:rowOff>58420</xdr:rowOff>
    </xdr:to>
    <xdr:sp macro="" textlink="">
      <xdr:nvSpPr>
        <xdr:cNvPr id="679" name="楕円 678"/>
        <xdr:cNvSpPr/>
      </xdr:nvSpPr>
      <xdr:spPr>
        <a:xfrm>
          <a:off x="162687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151147</xdr:rowOff>
    </xdr:from>
    <xdr:ext cx="405111" cy="259045"/>
    <xdr:sp macro="" textlink="">
      <xdr:nvSpPr>
        <xdr:cNvPr id="680" name="【公民館】&#10;有形固定資産減価償却率該当値テキスト"/>
        <xdr:cNvSpPr txBox="1"/>
      </xdr:nvSpPr>
      <xdr:spPr>
        <a:xfrm>
          <a:off x="16357600" y="1781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95613</xdr:rowOff>
    </xdr:from>
    <xdr:to>
      <xdr:col>81</xdr:col>
      <xdr:colOff>101600</xdr:colOff>
      <xdr:row>105</xdr:row>
      <xdr:rowOff>25763</xdr:rowOff>
    </xdr:to>
    <xdr:sp macro="" textlink="">
      <xdr:nvSpPr>
        <xdr:cNvPr id="681" name="楕円 680"/>
        <xdr:cNvSpPr/>
      </xdr:nvSpPr>
      <xdr:spPr>
        <a:xfrm>
          <a:off x="15430500" y="1792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146413</xdr:rowOff>
    </xdr:from>
    <xdr:to>
      <xdr:col>85</xdr:col>
      <xdr:colOff>127000</xdr:colOff>
      <xdr:row>105</xdr:row>
      <xdr:rowOff>7620</xdr:rowOff>
    </xdr:to>
    <xdr:cxnSp macro="">
      <xdr:nvCxnSpPr>
        <xdr:cNvPr id="682" name="直線コネクタ 681"/>
        <xdr:cNvCxnSpPr/>
      </xdr:nvCxnSpPr>
      <xdr:spPr>
        <a:xfrm>
          <a:off x="15481300" y="1797721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27032</xdr:rowOff>
    </xdr:from>
    <xdr:to>
      <xdr:col>76</xdr:col>
      <xdr:colOff>165100</xdr:colOff>
      <xdr:row>104</xdr:row>
      <xdr:rowOff>128632</xdr:rowOff>
    </xdr:to>
    <xdr:sp macro="" textlink="">
      <xdr:nvSpPr>
        <xdr:cNvPr id="683" name="楕円 682"/>
        <xdr:cNvSpPr/>
      </xdr:nvSpPr>
      <xdr:spPr>
        <a:xfrm>
          <a:off x="14541500" y="1785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77832</xdr:rowOff>
    </xdr:from>
    <xdr:to>
      <xdr:col>81</xdr:col>
      <xdr:colOff>50800</xdr:colOff>
      <xdr:row>104</xdr:row>
      <xdr:rowOff>146413</xdr:rowOff>
    </xdr:to>
    <xdr:cxnSp macro="">
      <xdr:nvCxnSpPr>
        <xdr:cNvPr id="684" name="直線コネクタ 683"/>
        <xdr:cNvCxnSpPr/>
      </xdr:nvCxnSpPr>
      <xdr:spPr>
        <a:xfrm>
          <a:off x="14592300" y="17908632"/>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138068</xdr:rowOff>
    </xdr:from>
    <xdr:to>
      <xdr:col>72</xdr:col>
      <xdr:colOff>38100</xdr:colOff>
      <xdr:row>105</xdr:row>
      <xdr:rowOff>68218</xdr:rowOff>
    </xdr:to>
    <xdr:sp macro="" textlink="">
      <xdr:nvSpPr>
        <xdr:cNvPr id="685" name="楕円 684"/>
        <xdr:cNvSpPr/>
      </xdr:nvSpPr>
      <xdr:spPr>
        <a:xfrm>
          <a:off x="13652500" y="1796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77832</xdr:rowOff>
    </xdr:from>
    <xdr:to>
      <xdr:col>76</xdr:col>
      <xdr:colOff>114300</xdr:colOff>
      <xdr:row>105</xdr:row>
      <xdr:rowOff>17418</xdr:rowOff>
    </xdr:to>
    <xdr:cxnSp macro="">
      <xdr:nvCxnSpPr>
        <xdr:cNvPr id="686" name="直線コネクタ 685"/>
        <xdr:cNvCxnSpPr/>
      </xdr:nvCxnSpPr>
      <xdr:spPr>
        <a:xfrm flipV="1">
          <a:off x="13703300" y="17908632"/>
          <a:ext cx="889000" cy="111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164193</xdr:rowOff>
    </xdr:from>
    <xdr:to>
      <xdr:col>67</xdr:col>
      <xdr:colOff>101600</xdr:colOff>
      <xdr:row>104</xdr:row>
      <xdr:rowOff>94343</xdr:rowOff>
    </xdr:to>
    <xdr:sp macro="" textlink="">
      <xdr:nvSpPr>
        <xdr:cNvPr id="687" name="楕円 686"/>
        <xdr:cNvSpPr/>
      </xdr:nvSpPr>
      <xdr:spPr>
        <a:xfrm>
          <a:off x="127635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43543</xdr:rowOff>
    </xdr:from>
    <xdr:to>
      <xdr:col>71</xdr:col>
      <xdr:colOff>177800</xdr:colOff>
      <xdr:row>105</xdr:row>
      <xdr:rowOff>17418</xdr:rowOff>
    </xdr:to>
    <xdr:cxnSp macro="">
      <xdr:nvCxnSpPr>
        <xdr:cNvPr id="688" name="直線コネクタ 687"/>
        <xdr:cNvCxnSpPr/>
      </xdr:nvCxnSpPr>
      <xdr:spPr>
        <a:xfrm>
          <a:off x="12814300" y="17874343"/>
          <a:ext cx="889000" cy="14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59345</xdr:rowOff>
    </xdr:from>
    <xdr:ext cx="405111" cy="259045"/>
    <xdr:sp macro="" textlink="">
      <xdr:nvSpPr>
        <xdr:cNvPr id="689" name="n_1aveValue【公民館】&#10;有形固定資産減価償却率"/>
        <xdr:cNvSpPr txBox="1"/>
      </xdr:nvSpPr>
      <xdr:spPr>
        <a:xfrm>
          <a:off x="15266044"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90369</xdr:rowOff>
    </xdr:from>
    <xdr:ext cx="405111" cy="259045"/>
    <xdr:sp macro="" textlink="">
      <xdr:nvSpPr>
        <xdr:cNvPr id="690" name="n_2aveValue【公民館】&#10;有形固定資産減価償却率"/>
        <xdr:cNvSpPr txBox="1"/>
      </xdr:nvSpPr>
      <xdr:spPr>
        <a:xfrm>
          <a:off x="14389744" y="1809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98533</xdr:rowOff>
    </xdr:from>
    <xdr:ext cx="405111" cy="259045"/>
    <xdr:sp macro="" textlink="">
      <xdr:nvSpPr>
        <xdr:cNvPr id="691" name="n_3aveValue【公民館】&#10;有形固定資産減価償却率"/>
        <xdr:cNvSpPr txBox="1"/>
      </xdr:nvSpPr>
      <xdr:spPr>
        <a:xfrm>
          <a:off x="13500744" y="1810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103432</xdr:rowOff>
    </xdr:from>
    <xdr:ext cx="405111" cy="259045"/>
    <xdr:sp macro="" textlink="">
      <xdr:nvSpPr>
        <xdr:cNvPr id="692" name="n_4aveValue【公民館】&#10;有形固定資産減価償却率"/>
        <xdr:cNvSpPr txBox="1"/>
      </xdr:nvSpPr>
      <xdr:spPr>
        <a:xfrm>
          <a:off x="12611744" y="1810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42290</xdr:rowOff>
    </xdr:from>
    <xdr:ext cx="405111" cy="259045"/>
    <xdr:sp macro="" textlink="">
      <xdr:nvSpPr>
        <xdr:cNvPr id="693" name="n_1mainValue【公民館】&#10;有形固定資産減価償却率"/>
        <xdr:cNvSpPr txBox="1"/>
      </xdr:nvSpPr>
      <xdr:spPr>
        <a:xfrm>
          <a:off x="15266044" y="1770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145159</xdr:rowOff>
    </xdr:from>
    <xdr:ext cx="405111" cy="259045"/>
    <xdr:sp macro="" textlink="">
      <xdr:nvSpPr>
        <xdr:cNvPr id="694" name="n_2mainValue【公民館】&#10;有形固定資産減価償却率"/>
        <xdr:cNvSpPr txBox="1"/>
      </xdr:nvSpPr>
      <xdr:spPr>
        <a:xfrm>
          <a:off x="14389744" y="1763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84745</xdr:rowOff>
    </xdr:from>
    <xdr:ext cx="405111" cy="259045"/>
    <xdr:sp macro="" textlink="">
      <xdr:nvSpPr>
        <xdr:cNvPr id="695" name="n_3mainValue【公民館】&#10;有形固定資産減価償却率"/>
        <xdr:cNvSpPr txBox="1"/>
      </xdr:nvSpPr>
      <xdr:spPr>
        <a:xfrm>
          <a:off x="13500744" y="17744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110870</xdr:rowOff>
    </xdr:from>
    <xdr:ext cx="405111" cy="259045"/>
    <xdr:sp macro="" textlink="">
      <xdr:nvSpPr>
        <xdr:cNvPr id="696" name="n_4mainValue【公民館】&#10;有形固定資産減価償却率"/>
        <xdr:cNvSpPr txBox="1"/>
      </xdr:nvSpPr>
      <xdr:spPr>
        <a:xfrm>
          <a:off x="12611744" y="1759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7" name="直線コネクタ 70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8" name="テキスト ボックス 70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9" name="直線コネクタ 70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0" name="テキスト ボックス 70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1" name="直線コネクタ 71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2" name="テキスト ボックス 71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3" name="直線コネクタ 71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4" name="テキスト ボックス 71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5" name="直線コネクタ 71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6" name="テキスト ボックス 71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7" name="直線コネクタ 71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8" name="テキスト ボックス 71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9" name="直線コネクタ 7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0" name="テキスト ボックス 7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108</xdr:row>
      <xdr:rowOff>167639</xdr:rowOff>
    </xdr:to>
    <xdr:cxnSp macro="">
      <xdr:nvCxnSpPr>
        <xdr:cNvPr id="722" name="直線コネクタ 721"/>
        <xdr:cNvCxnSpPr/>
      </xdr:nvCxnSpPr>
      <xdr:spPr>
        <a:xfrm flipV="1">
          <a:off x="22160864" y="17247326"/>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723" name="【公民館】&#10;一人当たり面積最小値テキスト"/>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724" name="直線コネクタ 723"/>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725" name="【公民館】&#10;一人当たり面積最大値テキスト"/>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726" name="直線コネクタ 725"/>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53176</xdr:rowOff>
    </xdr:from>
    <xdr:ext cx="469744" cy="259045"/>
    <xdr:sp macro="" textlink="">
      <xdr:nvSpPr>
        <xdr:cNvPr id="727" name="【公民館】&#10;一人当たり面積平均値テキスト"/>
        <xdr:cNvSpPr txBox="1"/>
      </xdr:nvSpPr>
      <xdr:spPr>
        <a:xfrm>
          <a:off x="22199600" y="182268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30299</xdr:rowOff>
    </xdr:from>
    <xdr:to>
      <xdr:col>116</xdr:col>
      <xdr:colOff>114300</xdr:colOff>
      <xdr:row>107</xdr:row>
      <xdr:rowOff>131899</xdr:rowOff>
    </xdr:to>
    <xdr:sp macro="" textlink="">
      <xdr:nvSpPr>
        <xdr:cNvPr id="728" name="フローチャート: 判断 727"/>
        <xdr:cNvSpPr/>
      </xdr:nvSpPr>
      <xdr:spPr>
        <a:xfrm>
          <a:off x="22110700" y="1837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43362</xdr:rowOff>
    </xdr:from>
    <xdr:to>
      <xdr:col>112</xdr:col>
      <xdr:colOff>38100</xdr:colOff>
      <xdr:row>107</xdr:row>
      <xdr:rowOff>144962</xdr:rowOff>
    </xdr:to>
    <xdr:sp macro="" textlink="">
      <xdr:nvSpPr>
        <xdr:cNvPr id="729" name="フローチャート: 判断 728"/>
        <xdr:cNvSpPr/>
      </xdr:nvSpPr>
      <xdr:spPr>
        <a:xfrm>
          <a:off x="212725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62956</xdr:rowOff>
    </xdr:from>
    <xdr:to>
      <xdr:col>107</xdr:col>
      <xdr:colOff>101600</xdr:colOff>
      <xdr:row>107</xdr:row>
      <xdr:rowOff>164556</xdr:rowOff>
    </xdr:to>
    <xdr:sp macro="" textlink="">
      <xdr:nvSpPr>
        <xdr:cNvPr id="730" name="フローチャート: 判断 729"/>
        <xdr:cNvSpPr/>
      </xdr:nvSpPr>
      <xdr:spPr>
        <a:xfrm>
          <a:off x="20383500" y="1840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49893</xdr:rowOff>
    </xdr:from>
    <xdr:to>
      <xdr:col>102</xdr:col>
      <xdr:colOff>165100</xdr:colOff>
      <xdr:row>107</xdr:row>
      <xdr:rowOff>151493</xdr:rowOff>
    </xdr:to>
    <xdr:sp macro="" textlink="">
      <xdr:nvSpPr>
        <xdr:cNvPr id="731" name="フローチャート: 判断 730"/>
        <xdr:cNvSpPr/>
      </xdr:nvSpPr>
      <xdr:spPr>
        <a:xfrm>
          <a:off x="19494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46627</xdr:rowOff>
    </xdr:from>
    <xdr:to>
      <xdr:col>98</xdr:col>
      <xdr:colOff>38100</xdr:colOff>
      <xdr:row>107</xdr:row>
      <xdr:rowOff>148227</xdr:rowOff>
    </xdr:to>
    <xdr:sp macro="" textlink="">
      <xdr:nvSpPr>
        <xdr:cNvPr id="732" name="フローチャート: 判断 731"/>
        <xdr:cNvSpPr/>
      </xdr:nvSpPr>
      <xdr:spPr>
        <a:xfrm>
          <a:off x="18605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3" name="テキスト ボックス 7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4" name="テキスト ボックス 7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5" name="テキスト ボックス 7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6" name="テキスト ボックス 7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7" name="テキスト ボックス 7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167458</xdr:rowOff>
    </xdr:from>
    <xdr:to>
      <xdr:col>116</xdr:col>
      <xdr:colOff>114300</xdr:colOff>
      <xdr:row>108</xdr:row>
      <xdr:rowOff>97608</xdr:rowOff>
    </xdr:to>
    <xdr:sp macro="" textlink="">
      <xdr:nvSpPr>
        <xdr:cNvPr id="738" name="楕円 737"/>
        <xdr:cNvSpPr/>
      </xdr:nvSpPr>
      <xdr:spPr>
        <a:xfrm>
          <a:off x="221107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82385</xdr:rowOff>
    </xdr:from>
    <xdr:ext cx="469744" cy="259045"/>
    <xdr:sp macro="" textlink="">
      <xdr:nvSpPr>
        <xdr:cNvPr id="739" name="【公民館】&#10;一人当たり面積該当値テキスト"/>
        <xdr:cNvSpPr txBox="1"/>
      </xdr:nvSpPr>
      <xdr:spPr>
        <a:xfrm>
          <a:off x="22199600" y="18427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167458</xdr:rowOff>
    </xdr:from>
    <xdr:to>
      <xdr:col>112</xdr:col>
      <xdr:colOff>38100</xdr:colOff>
      <xdr:row>108</xdr:row>
      <xdr:rowOff>97608</xdr:rowOff>
    </xdr:to>
    <xdr:sp macro="" textlink="">
      <xdr:nvSpPr>
        <xdr:cNvPr id="740" name="楕円 739"/>
        <xdr:cNvSpPr/>
      </xdr:nvSpPr>
      <xdr:spPr>
        <a:xfrm>
          <a:off x="212725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46808</xdr:rowOff>
    </xdr:from>
    <xdr:to>
      <xdr:col>116</xdr:col>
      <xdr:colOff>63500</xdr:colOff>
      <xdr:row>108</xdr:row>
      <xdr:rowOff>46808</xdr:rowOff>
    </xdr:to>
    <xdr:cxnSp macro="">
      <xdr:nvCxnSpPr>
        <xdr:cNvPr id="741" name="直線コネクタ 740"/>
        <xdr:cNvCxnSpPr/>
      </xdr:nvCxnSpPr>
      <xdr:spPr>
        <a:xfrm>
          <a:off x="21323300" y="185634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167458</xdr:rowOff>
    </xdr:from>
    <xdr:to>
      <xdr:col>107</xdr:col>
      <xdr:colOff>101600</xdr:colOff>
      <xdr:row>108</xdr:row>
      <xdr:rowOff>97608</xdr:rowOff>
    </xdr:to>
    <xdr:sp macro="" textlink="">
      <xdr:nvSpPr>
        <xdr:cNvPr id="742" name="楕円 741"/>
        <xdr:cNvSpPr/>
      </xdr:nvSpPr>
      <xdr:spPr>
        <a:xfrm>
          <a:off x="203835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46808</xdr:rowOff>
    </xdr:from>
    <xdr:to>
      <xdr:col>111</xdr:col>
      <xdr:colOff>177800</xdr:colOff>
      <xdr:row>108</xdr:row>
      <xdr:rowOff>46808</xdr:rowOff>
    </xdr:to>
    <xdr:cxnSp macro="">
      <xdr:nvCxnSpPr>
        <xdr:cNvPr id="743" name="直線コネクタ 742"/>
        <xdr:cNvCxnSpPr/>
      </xdr:nvCxnSpPr>
      <xdr:spPr>
        <a:xfrm>
          <a:off x="20434300" y="185634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167458</xdr:rowOff>
    </xdr:from>
    <xdr:to>
      <xdr:col>102</xdr:col>
      <xdr:colOff>165100</xdr:colOff>
      <xdr:row>108</xdr:row>
      <xdr:rowOff>97608</xdr:rowOff>
    </xdr:to>
    <xdr:sp macro="" textlink="">
      <xdr:nvSpPr>
        <xdr:cNvPr id="744" name="楕円 743"/>
        <xdr:cNvSpPr/>
      </xdr:nvSpPr>
      <xdr:spPr>
        <a:xfrm>
          <a:off x="194945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46808</xdr:rowOff>
    </xdr:from>
    <xdr:to>
      <xdr:col>107</xdr:col>
      <xdr:colOff>50800</xdr:colOff>
      <xdr:row>108</xdr:row>
      <xdr:rowOff>46808</xdr:rowOff>
    </xdr:to>
    <xdr:cxnSp macro="">
      <xdr:nvCxnSpPr>
        <xdr:cNvPr id="745" name="直線コネクタ 744"/>
        <xdr:cNvCxnSpPr/>
      </xdr:nvCxnSpPr>
      <xdr:spPr>
        <a:xfrm>
          <a:off x="19545300" y="185634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167458</xdr:rowOff>
    </xdr:from>
    <xdr:to>
      <xdr:col>98</xdr:col>
      <xdr:colOff>38100</xdr:colOff>
      <xdr:row>108</xdr:row>
      <xdr:rowOff>97608</xdr:rowOff>
    </xdr:to>
    <xdr:sp macro="" textlink="">
      <xdr:nvSpPr>
        <xdr:cNvPr id="746" name="楕円 745"/>
        <xdr:cNvSpPr/>
      </xdr:nvSpPr>
      <xdr:spPr>
        <a:xfrm>
          <a:off x="18605500" y="1851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46808</xdr:rowOff>
    </xdr:from>
    <xdr:to>
      <xdr:col>102</xdr:col>
      <xdr:colOff>114300</xdr:colOff>
      <xdr:row>108</xdr:row>
      <xdr:rowOff>46808</xdr:rowOff>
    </xdr:to>
    <xdr:cxnSp macro="">
      <xdr:nvCxnSpPr>
        <xdr:cNvPr id="747" name="直線コネクタ 746"/>
        <xdr:cNvCxnSpPr/>
      </xdr:nvCxnSpPr>
      <xdr:spPr>
        <a:xfrm>
          <a:off x="18656300" y="185634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161489</xdr:rowOff>
    </xdr:from>
    <xdr:ext cx="469744" cy="259045"/>
    <xdr:sp macro="" textlink="">
      <xdr:nvSpPr>
        <xdr:cNvPr id="748" name="n_1aveValue【公民館】&#10;一人当たり面積"/>
        <xdr:cNvSpPr txBox="1"/>
      </xdr:nvSpPr>
      <xdr:spPr>
        <a:xfrm>
          <a:off x="21075727" y="1816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9633</xdr:rowOff>
    </xdr:from>
    <xdr:ext cx="469744" cy="259045"/>
    <xdr:sp macro="" textlink="">
      <xdr:nvSpPr>
        <xdr:cNvPr id="749" name="n_2aveValue【公民館】&#10;一人当たり面積"/>
        <xdr:cNvSpPr txBox="1"/>
      </xdr:nvSpPr>
      <xdr:spPr>
        <a:xfrm>
          <a:off x="20199427" y="181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168020</xdr:rowOff>
    </xdr:from>
    <xdr:ext cx="469744" cy="259045"/>
    <xdr:sp macro="" textlink="">
      <xdr:nvSpPr>
        <xdr:cNvPr id="750" name="n_3aveValue【公民館】&#10;一人当たり面積"/>
        <xdr:cNvSpPr txBox="1"/>
      </xdr:nvSpPr>
      <xdr:spPr>
        <a:xfrm>
          <a:off x="193104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164754</xdr:rowOff>
    </xdr:from>
    <xdr:ext cx="469744" cy="259045"/>
    <xdr:sp macro="" textlink="">
      <xdr:nvSpPr>
        <xdr:cNvPr id="751" name="n_4aveValue【公民館】&#10;一人当たり面積"/>
        <xdr:cNvSpPr txBox="1"/>
      </xdr:nvSpPr>
      <xdr:spPr>
        <a:xfrm>
          <a:off x="18421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88735</xdr:rowOff>
    </xdr:from>
    <xdr:ext cx="469744" cy="259045"/>
    <xdr:sp macro="" textlink="">
      <xdr:nvSpPr>
        <xdr:cNvPr id="752" name="n_1mainValue【公民館】&#10;一人当たり面積"/>
        <xdr:cNvSpPr txBox="1"/>
      </xdr:nvSpPr>
      <xdr:spPr>
        <a:xfrm>
          <a:off x="21075727" y="1860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88735</xdr:rowOff>
    </xdr:from>
    <xdr:ext cx="469744" cy="259045"/>
    <xdr:sp macro="" textlink="">
      <xdr:nvSpPr>
        <xdr:cNvPr id="753" name="n_2mainValue【公民館】&#10;一人当たり面積"/>
        <xdr:cNvSpPr txBox="1"/>
      </xdr:nvSpPr>
      <xdr:spPr>
        <a:xfrm>
          <a:off x="20199427" y="1860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88735</xdr:rowOff>
    </xdr:from>
    <xdr:ext cx="469744" cy="259045"/>
    <xdr:sp macro="" textlink="">
      <xdr:nvSpPr>
        <xdr:cNvPr id="754" name="n_3mainValue【公民館】&#10;一人当たり面積"/>
        <xdr:cNvSpPr txBox="1"/>
      </xdr:nvSpPr>
      <xdr:spPr>
        <a:xfrm>
          <a:off x="19310427" y="1860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88735</xdr:rowOff>
    </xdr:from>
    <xdr:ext cx="469744" cy="259045"/>
    <xdr:sp macro="" textlink="">
      <xdr:nvSpPr>
        <xdr:cNvPr id="755" name="n_4mainValue【公民館】&#10;一人当たり面積"/>
        <xdr:cNvSpPr txBox="1"/>
      </xdr:nvSpPr>
      <xdr:spPr>
        <a:xfrm>
          <a:off x="18421427" y="18605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6" name="正方形/長方形 7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7" name="正方形/長方形 7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8" name="テキスト ボックス 7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類似団体と比較して特に有形固定資産減価償却率が特に高くなっている施設は、道路であり、特に低くなっている施設は、認定こども園、幼稚園、保育所である。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道路については、全体的な老朽化が進んでいることから、減価償却率が高くなっている。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学校施設については、近年の老朽化対策事業により年々減価償却率が減少傾向にあり、昨年度と比較しても</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また、保育所については、平成２４年度に建替えを行っていることから、類似団体平均を</a:t>
          </a:r>
          <a:r>
            <a:rPr kumimoji="1" lang="en-US" altLang="ja-JP" sz="1300">
              <a:latin typeface="ＭＳ Ｐゴシック" panose="020B0600070205080204" pitchFamily="50" charset="-128"/>
              <a:ea typeface="ＭＳ Ｐゴシック" panose="020B0600070205080204" pitchFamily="50" charset="-128"/>
            </a:rPr>
            <a:t>12.1</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今後については、当市にて策定している計画に基づき、計画的な修繕等を行うことで、減価償却率の減少に向けて取り組む。</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埼玉県桶川市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75,359
74,550
25.35
25,005,296
24,477,257
503,937
14,061,932
25,566,111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52.5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56606</xdr:rowOff>
    </xdr:from>
    <xdr:to>
      <xdr:col>24</xdr:col>
      <xdr:colOff>62865</xdr:colOff>
      <xdr:row>41</xdr:row>
      <xdr:rowOff>64770</xdr:rowOff>
    </xdr:to>
    <xdr:cxnSp macro="">
      <xdr:nvCxnSpPr>
        <xdr:cNvPr id="58" name="直線コネクタ 57"/>
        <xdr:cNvCxnSpPr/>
      </xdr:nvCxnSpPr>
      <xdr:spPr>
        <a:xfrm flipV="1">
          <a:off x="4634865" y="5714456"/>
          <a:ext cx="0" cy="1379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9" name="【図書館】&#10;有形固定資産減価償却率最小値テキスト"/>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3283</xdr:rowOff>
    </xdr:from>
    <xdr:ext cx="340478" cy="259045"/>
    <xdr:sp macro="" textlink="">
      <xdr:nvSpPr>
        <xdr:cNvPr id="61" name="【図書館】&#10;有形固定資産減価償却率最大値テキスト"/>
        <xdr:cNvSpPr txBox="1"/>
      </xdr:nvSpPr>
      <xdr:spPr>
        <a:xfrm>
          <a:off x="4673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56606</xdr:rowOff>
    </xdr:from>
    <xdr:to>
      <xdr:col>24</xdr:col>
      <xdr:colOff>152400</xdr:colOff>
      <xdr:row>33</xdr:row>
      <xdr:rowOff>56606</xdr:rowOff>
    </xdr:to>
    <xdr:cxnSp macro="">
      <xdr:nvCxnSpPr>
        <xdr:cNvPr id="62" name="直線コネクタ 61"/>
        <xdr:cNvCxnSpPr/>
      </xdr:nvCxnSpPr>
      <xdr:spPr>
        <a:xfrm>
          <a:off x="4546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5460</xdr:rowOff>
    </xdr:from>
    <xdr:ext cx="405111" cy="259045"/>
    <xdr:sp macro="" textlink="">
      <xdr:nvSpPr>
        <xdr:cNvPr id="63" name="【図書館】&#10;有形固定資産減価償却率平均値テキスト"/>
        <xdr:cNvSpPr txBox="1"/>
      </xdr:nvSpPr>
      <xdr:spPr>
        <a:xfrm>
          <a:off x="4673600" y="634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27033</xdr:rowOff>
    </xdr:from>
    <xdr:to>
      <xdr:col>24</xdr:col>
      <xdr:colOff>114300</xdr:colOff>
      <xdr:row>37</xdr:row>
      <xdr:rowOff>128633</xdr:rowOff>
    </xdr:to>
    <xdr:sp macro="" textlink="">
      <xdr:nvSpPr>
        <xdr:cNvPr id="64" name="フローチャート: 判断 63"/>
        <xdr:cNvSpPr/>
      </xdr:nvSpPr>
      <xdr:spPr>
        <a:xfrm>
          <a:off x="4584700" y="637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165826</xdr:rowOff>
    </xdr:from>
    <xdr:to>
      <xdr:col>20</xdr:col>
      <xdr:colOff>38100</xdr:colOff>
      <xdr:row>37</xdr:row>
      <xdr:rowOff>95976</xdr:rowOff>
    </xdr:to>
    <xdr:sp macro="" textlink="">
      <xdr:nvSpPr>
        <xdr:cNvPr id="65" name="フローチャート: 判断 64"/>
        <xdr:cNvSpPr/>
      </xdr:nvSpPr>
      <xdr:spPr>
        <a:xfrm>
          <a:off x="3746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149497</xdr:rowOff>
    </xdr:from>
    <xdr:to>
      <xdr:col>15</xdr:col>
      <xdr:colOff>101600</xdr:colOff>
      <xdr:row>37</xdr:row>
      <xdr:rowOff>79647</xdr:rowOff>
    </xdr:to>
    <xdr:sp macro="" textlink="">
      <xdr:nvSpPr>
        <xdr:cNvPr id="66" name="フローチャート: 判断 65"/>
        <xdr:cNvSpPr/>
      </xdr:nvSpPr>
      <xdr:spPr>
        <a:xfrm>
          <a:off x="2857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4173</xdr:rowOff>
    </xdr:from>
    <xdr:to>
      <xdr:col>10</xdr:col>
      <xdr:colOff>165100</xdr:colOff>
      <xdr:row>37</xdr:row>
      <xdr:rowOff>105773</xdr:rowOff>
    </xdr:to>
    <xdr:sp macro="" textlink="">
      <xdr:nvSpPr>
        <xdr:cNvPr id="67" name="フローチャート: 判断 66"/>
        <xdr:cNvSpPr/>
      </xdr:nvSpPr>
      <xdr:spPr>
        <a:xfrm>
          <a:off x="1968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7439</xdr:rowOff>
    </xdr:from>
    <xdr:to>
      <xdr:col>6</xdr:col>
      <xdr:colOff>38100</xdr:colOff>
      <xdr:row>37</xdr:row>
      <xdr:rowOff>109039</xdr:rowOff>
    </xdr:to>
    <xdr:sp macro="" textlink="">
      <xdr:nvSpPr>
        <xdr:cNvPr id="68" name="フローチャート: 判断 67"/>
        <xdr:cNvSpPr/>
      </xdr:nvSpPr>
      <xdr:spPr>
        <a:xfrm>
          <a:off x="1079500" y="63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89081</xdr:rowOff>
    </xdr:from>
    <xdr:to>
      <xdr:col>24</xdr:col>
      <xdr:colOff>114300</xdr:colOff>
      <xdr:row>37</xdr:row>
      <xdr:rowOff>19231</xdr:rowOff>
    </xdr:to>
    <xdr:sp macro="" textlink="">
      <xdr:nvSpPr>
        <xdr:cNvPr id="74" name="楕円 73"/>
        <xdr:cNvSpPr/>
      </xdr:nvSpPr>
      <xdr:spPr>
        <a:xfrm>
          <a:off x="4584700" y="626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111958</xdr:rowOff>
    </xdr:from>
    <xdr:ext cx="405111" cy="259045"/>
    <xdr:sp macro="" textlink="">
      <xdr:nvSpPr>
        <xdr:cNvPr id="75" name="【図書館】&#10;有形固定資産減価償却率該当値テキスト"/>
        <xdr:cNvSpPr txBox="1"/>
      </xdr:nvSpPr>
      <xdr:spPr>
        <a:xfrm>
          <a:off x="4673600" y="6112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30299</xdr:rowOff>
    </xdr:from>
    <xdr:to>
      <xdr:col>20</xdr:col>
      <xdr:colOff>38100</xdr:colOff>
      <xdr:row>36</xdr:row>
      <xdr:rowOff>131899</xdr:rowOff>
    </xdr:to>
    <xdr:sp macro="" textlink="">
      <xdr:nvSpPr>
        <xdr:cNvPr id="76" name="楕円 75"/>
        <xdr:cNvSpPr/>
      </xdr:nvSpPr>
      <xdr:spPr>
        <a:xfrm>
          <a:off x="3746500" y="620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81099</xdr:rowOff>
    </xdr:from>
    <xdr:to>
      <xdr:col>24</xdr:col>
      <xdr:colOff>63500</xdr:colOff>
      <xdr:row>36</xdr:row>
      <xdr:rowOff>139881</xdr:rowOff>
    </xdr:to>
    <xdr:cxnSp macro="">
      <xdr:nvCxnSpPr>
        <xdr:cNvPr id="77" name="直線コネクタ 76"/>
        <xdr:cNvCxnSpPr/>
      </xdr:nvCxnSpPr>
      <xdr:spPr>
        <a:xfrm>
          <a:off x="3797300" y="6253299"/>
          <a:ext cx="8382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84183</xdr:rowOff>
    </xdr:from>
    <xdr:to>
      <xdr:col>15</xdr:col>
      <xdr:colOff>101600</xdr:colOff>
      <xdr:row>36</xdr:row>
      <xdr:rowOff>14333</xdr:rowOff>
    </xdr:to>
    <xdr:sp macro="" textlink="">
      <xdr:nvSpPr>
        <xdr:cNvPr id="78" name="楕円 77"/>
        <xdr:cNvSpPr/>
      </xdr:nvSpPr>
      <xdr:spPr>
        <a:xfrm>
          <a:off x="2857500" y="608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134983</xdr:rowOff>
    </xdr:from>
    <xdr:to>
      <xdr:col>19</xdr:col>
      <xdr:colOff>177800</xdr:colOff>
      <xdr:row>36</xdr:row>
      <xdr:rowOff>81099</xdr:rowOff>
    </xdr:to>
    <xdr:cxnSp macro="">
      <xdr:nvCxnSpPr>
        <xdr:cNvPr id="79" name="直線コネクタ 78"/>
        <xdr:cNvCxnSpPr/>
      </xdr:nvCxnSpPr>
      <xdr:spPr>
        <a:xfrm>
          <a:off x="2908300" y="6135733"/>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84183</xdr:rowOff>
    </xdr:from>
    <xdr:to>
      <xdr:col>10</xdr:col>
      <xdr:colOff>165100</xdr:colOff>
      <xdr:row>36</xdr:row>
      <xdr:rowOff>14333</xdr:rowOff>
    </xdr:to>
    <xdr:sp macro="" textlink="">
      <xdr:nvSpPr>
        <xdr:cNvPr id="80" name="楕円 79"/>
        <xdr:cNvSpPr/>
      </xdr:nvSpPr>
      <xdr:spPr>
        <a:xfrm>
          <a:off x="1968500" y="608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134983</xdr:rowOff>
    </xdr:from>
    <xdr:to>
      <xdr:col>15</xdr:col>
      <xdr:colOff>50800</xdr:colOff>
      <xdr:row>35</xdr:row>
      <xdr:rowOff>134983</xdr:rowOff>
    </xdr:to>
    <xdr:cxnSp macro="">
      <xdr:nvCxnSpPr>
        <xdr:cNvPr id="81" name="直線コネクタ 80"/>
        <xdr:cNvCxnSpPr/>
      </xdr:nvCxnSpPr>
      <xdr:spPr>
        <a:xfrm>
          <a:off x="2019300" y="6135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133169</xdr:rowOff>
    </xdr:from>
    <xdr:to>
      <xdr:col>6</xdr:col>
      <xdr:colOff>38100</xdr:colOff>
      <xdr:row>38</xdr:row>
      <xdr:rowOff>63319</xdr:rowOff>
    </xdr:to>
    <xdr:sp macro="" textlink="">
      <xdr:nvSpPr>
        <xdr:cNvPr id="82" name="楕円 81"/>
        <xdr:cNvSpPr/>
      </xdr:nvSpPr>
      <xdr:spPr>
        <a:xfrm>
          <a:off x="1079500" y="64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134983</xdr:rowOff>
    </xdr:from>
    <xdr:to>
      <xdr:col>10</xdr:col>
      <xdr:colOff>114300</xdr:colOff>
      <xdr:row>38</xdr:row>
      <xdr:rowOff>12519</xdr:rowOff>
    </xdr:to>
    <xdr:cxnSp macro="">
      <xdr:nvCxnSpPr>
        <xdr:cNvPr id="83" name="直線コネクタ 82"/>
        <xdr:cNvCxnSpPr/>
      </xdr:nvCxnSpPr>
      <xdr:spPr>
        <a:xfrm flipV="1">
          <a:off x="1130300" y="6135733"/>
          <a:ext cx="889000" cy="39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87103</xdr:rowOff>
    </xdr:from>
    <xdr:ext cx="405111" cy="259045"/>
    <xdr:sp macro="" textlink="">
      <xdr:nvSpPr>
        <xdr:cNvPr id="84" name="n_1aveValue【図書館】&#10;有形固定資産減価償却率"/>
        <xdr:cNvSpPr txBox="1"/>
      </xdr:nvSpPr>
      <xdr:spPr>
        <a:xfrm>
          <a:off x="3582044" y="643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70774</xdr:rowOff>
    </xdr:from>
    <xdr:ext cx="405111" cy="259045"/>
    <xdr:sp macro="" textlink="">
      <xdr:nvSpPr>
        <xdr:cNvPr id="85" name="n_2aveValue【図書館】&#10;有形固定資産減価償却率"/>
        <xdr:cNvSpPr txBox="1"/>
      </xdr:nvSpPr>
      <xdr:spPr>
        <a:xfrm>
          <a:off x="2705744" y="6414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96900</xdr:rowOff>
    </xdr:from>
    <xdr:ext cx="405111" cy="259045"/>
    <xdr:sp macro="" textlink="">
      <xdr:nvSpPr>
        <xdr:cNvPr id="86" name="n_3aveValue【図書館】&#10;有形固定資産減価償却率"/>
        <xdr:cNvSpPr txBox="1"/>
      </xdr:nvSpPr>
      <xdr:spPr>
        <a:xfrm>
          <a:off x="1816744" y="644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125566</xdr:rowOff>
    </xdr:from>
    <xdr:ext cx="405111" cy="259045"/>
    <xdr:sp macro="" textlink="">
      <xdr:nvSpPr>
        <xdr:cNvPr id="87" name="n_4aveValue【図書館】&#10;有形固定資産減価償却率"/>
        <xdr:cNvSpPr txBox="1"/>
      </xdr:nvSpPr>
      <xdr:spPr>
        <a:xfrm>
          <a:off x="927744" y="6126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148426</xdr:rowOff>
    </xdr:from>
    <xdr:ext cx="405111" cy="259045"/>
    <xdr:sp macro="" textlink="">
      <xdr:nvSpPr>
        <xdr:cNvPr id="88" name="n_1mainValue【図書館】&#10;有形固定資産減価償却率"/>
        <xdr:cNvSpPr txBox="1"/>
      </xdr:nvSpPr>
      <xdr:spPr>
        <a:xfrm>
          <a:off x="3582044" y="597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30860</xdr:rowOff>
    </xdr:from>
    <xdr:ext cx="405111" cy="259045"/>
    <xdr:sp macro="" textlink="">
      <xdr:nvSpPr>
        <xdr:cNvPr id="89" name="n_2mainValue【図書館】&#10;有形固定資産減価償却率"/>
        <xdr:cNvSpPr txBox="1"/>
      </xdr:nvSpPr>
      <xdr:spPr>
        <a:xfrm>
          <a:off x="2705744" y="5860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30860</xdr:rowOff>
    </xdr:from>
    <xdr:ext cx="405111" cy="259045"/>
    <xdr:sp macro="" textlink="">
      <xdr:nvSpPr>
        <xdr:cNvPr id="90" name="n_3mainValue【図書館】&#10;有形固定資産減価償却率"/>
        <xdr:cNvSpPr txBox="1"/>
      </xdr:nvSpPr>
      <xdr:spPr>
        <a:xfrm>
          <a:off x="1816744" y="5860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54446</xdr:rowOff>
    </xdr:from>
    <xdr:ext cx="405111" cy="259045"/>
    <xdr:sp macro="" textlink="">
      <xdr:nvSpPr>
        <xdr:cNvPr id="91" name="n_4mainValue【図書館】&#10;有形固定資産減価償却率"/>
        <xdr:cNvSpPr txBox="1"/>
      </xdr:nvSpPr>
      <xdr:spPr>
        <a:xfrm>
          <a:off x="927744" y="656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19050</xdr:rowOff>
    </xdr:from>
    <xdr:to>
      <xdr:col>54</xdr:col>
      <xdr:colOff>189865</xdr:colOff>
      <xdr:row>41</xdr:row>
      <xdr:rowOff>7620</xdr:rowOff>
    </xdr:to>
    <xdr:cxnSp macro="">
      <xdr:nvCxnSpPr>
        <xdr:cNvPr id="111" name="直線コネクタ 110"/>
        <xdr:cNvCxnSpPr/>
      </xdr:nvCxnSpPr>
      <xdr:spPr>
        <a:xfrm flipV="1">
          <a:off x="10476865" y="584835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137177</xdr:rowOff>
    </xdr:from>
    <xdr:ext cx="469744" cy="259045"/>
    <xdr:sp macro="" textlink="">
      <xdr:nvSpPr>
        <xdr:cNvPr id="114" name="【図書館】&#10;一人当たり面積最大値テキスト"/>
        <xdr:cNvSpPr txBox="1"/>
      </xdr:nvSpPr>
      <xdr:spPr>
        <a:xfrm>
          <a:off x="10515600" y="562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19050</xdr:rowOff>
    </xdr:from>
    <xdr:to>
      <xdr:col>55</xdr:col>
      <xdr:colOff>88900</xdr:colOff>
      <xdr:row>34</xdr:row>
      <xdr:rowOff>19050</xdr:rowOff>
    </xdr:to>
    <xdr:cxnSp macro="">
      <xdr:nvCxnSpPr>
        <xdr:cNvPr id="115" name="直線コネクタ 114"/>
        <xdr:cNvCxnSpPr/>
      </xdr:nvCxnSpPr>
      <xdr:spPr>
        <a:xfrm>
          <a:off x="10388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99712</xdr:rowOff>
    </xdr:from>
    <xdr:ext cx="469744" cy="259045"/>
    <xdr:sp macro="" textlink="">
      <xdr:nvSpPr>
        <xdr:cNvPr id="116" name="【図書館】&#10;一人当たり面積平均値テキスト"/>
        <xdr:cNvSpPr txBox="1"/>
      </xdr:nvSpPr>
      <xdr:spPr>
        <a:xfrm>
          <a:off x="10515600" y="6614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76835</xdr:rowOff>
    </xdr:from>
    <xdr:to>
      <xdr:col>55</xdr:col>
      <xdr:colOff>50800</xdr:colOff>
      <xdr:row>40</xdr:row>
      <xdr:rowOff>6985</xdr:rowOff>
    </xdr:to>
    <xdr:sp macro="" textlink="">
      <xdr:nvSpPr>
        <xdr:cNvPr id="117" name="フローチャート: 判断 116"/>
        <xdr:cNvSpPr/>
      </xdr:nvSpPr>
      <xdr:spPr>
        <a:xfrm>
          <a:off x="104267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93980</xdr:rowOff>
    </xdr:from>
    <xdr:to>
      <xdr:col>41</xdr:col>
      <xdr:colOff>101600</xdr:colOff>
      <xdr:row>40</xdr:row>
      <xdr:rowOff>24130</xdr:rowOff>
    </xdr:to>
    <xdr:sp macro="" textlink="">
      <xdr:nvSpPr>
        <xdr:cNvPr id="120" name="フローチャート: 判断 119"/>
        <xdr:cNvSpPr/>
      </xdr:nvSpPr>
      <xdr:spPr>
        <a:xfrm>
          <a:off x="7810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21" name="フローチャート: 判断 120"/>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128270</xdr:rowOff>
    </xdr:from>
    <xdr:to>
      <xdr:col>55</xdr:col>
      <xdr:colOff>50800</xdr:colOff>
      <xdr:row>40</xdr:row>
      <xdr:rowOff>58420</xdr:rowOff>
    </xdr:to>
    <xdr:sp macro="" textlink="">
      <xdr:nvSpPr>
        <xdr:cNvPr id="127" name="楕円 126"/>
        <xdr:cNvSpPr/>
      </xdr:nvSpPr>
      <xdr:spPr>
        <a:xfrm>
          <a:off x="104267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106697</xdr:rowOff>
    </xdr:from>
    <xdr:ext cx="469744" cy="259045"/>
    <xdr:sp macro="" textlink="">
      <xdr:nvSpPr>
        <xdr:cNvPr id="128" name="【図書館】&#10;一人当たり面積該当値テキスト"/>
        <xdr:cNvSpPr txBox="1"/>
      </xdr:nvSpPr>
      <xdr:spPr>
        <a:xfrm>
          <a:off x="10515600"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128270</xdr:rowOff>
    </xdr:from>
    <xdr:to>
      <xdr:col>50</xdr:col>
      <xdr:colOff>165100</xdr:colOff>
      <xdr:row>40</xdr:row>
      <xdr:rowOff>58420</xdr:rowOff>
    </xdr:to>
    <xdr:sp macro="" textlink="">
      <xdr:nvSpPr>
        <xdr:cNvPr id="129" name="楕円 128"/>
        <xdr:cNvSpPr/>
      </xdr:nvSpPr>
      <xdr:spPr>
        <a:xfrm>
          <a:off x="9588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7620</xdr:rowOff>
    </xdr:from>
    <xdr:to>
      <xdr:col>55</xdr:col>
      <xdr:colOff>0</xdr:colOff>
      <xdr:row>40</xdr:row>
      <xdr:rowOff>7620</xdr:rowOff>
    </xdr:to>
    <xdr:cxnSp macro="">
      <xdr:nvCxnSpPr>
        <xdr:cNvPr id="130" name="直線コネクタ 129"/>
        <xdr:cNvCxnSpPr/>
      </xdr:nvCxnSpPr>
      <xdr:spPr>
        <a:xfrm>
          <a:off x="9639300" y="6865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128270</xdr:rowOff>
    </xdr:from>
    <xdr:to>
      <xdr:col>46</xdr:col>
      <xdr:colOff>38100</xdr:colOff>
      <xdr:row>40</xdr:row>
      <xdr:rowOff>58420</xdr:rowOff>
    </xdr:to>
    <xdr:sp macro="" textlink="">
      <xdr:nvSpPr>
        <xdr:cNvPr id="131" name="楕円 130"/>
        <xdr:cNvSpPr/>
      </xdr:nvSpPr>
      <xdr:spPr>
        <a:xfrm>
          <a:off x="8699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7620</xdr:rowOff>
    </xdr:from>
    <xdr:to>
      <xdr:col>50</xdr:col>
      <xdr:colOff>114300</xdr:colOff>
      <xdr:row>40</xdr:row>
      <xdr:rowOff>7620</xdr:rowOff>
    </xdr:to>
    <xdr:cxnSp macro="">
      <xdr:nvCxnSpPr>
        <xdr:cNvPr id="132" name="直線コネクタ 131"/>
        <xdr:cNvCxnSpPr/>
      </xdr:nvCxnSpPr>
      <xdr:spPr>
        <a:xfrm>
          <a:off x="8750300" y="6865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71120</xdr:rowOff>
    </xdr:from>
    <xdr:to>
      <xdr:col>41</xdr:col>
      <xdr:colOff>101600</xdr:colOff>
      <xdr:row>41</xdr:row>
      <xdr:rowOff>1270</xdr:rowOff>
    </xdr:to>
    <xdr:sp macro="" textlink="">
      <xdr:nvSpPr>
        <xdr:cNvPr id="133" name="楕円 132"/>
        <xdr:cNvSpPr/>
      </xdr:nvSpPr>
      <xdr:spPr>
        <a:xfrm>
          <a:off x="7810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7620</xdr:rowOff>
    </xdr:from>
    <xdr:to>
      <xdr:col>45</xdr:col>
      <xdr:colOff>177800</xdr:colOff>
      <xdr:row>40</xdr:row>
      <xdr:rowOff>121920</xdr:rowOff>
    </xdr:to>
    <xdr:cxnSp macro="">
      <xdr:nvCxnSpPr>
        <xdr:cNvPr id="134" name="直線コネクタ 133"/>
        <xdr:cNvCxnSpPr/>
      </xdr:nvCxnSpPr>
      <xdr:spPr>
        <a:xfrm flipV="1">
          <a:off x="7861300" y="68656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71120</xdr:rowOff>
    </xdr:from>
    <xdr:to>
      <xdr:col>36</xdr:col>
      <xdr:colOff>165100</xdr:colOff>
      <xdr:row>41</xdr:row>
      <xdr:rowOff>1270</xdr:rowOff>
    </xdr:to>
    <xdr:sp macro="" textlink="">
      <xdr:nvSpPr>
        <xdr:cNvPr id="135" name="楕円 134"/>
        <xdr:cNvSpPr/>
      </xdr:nvSpPr>
      <xdr:spPr>
        <a:xfrm>
          <a:off x="6921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121920</xdr:rowOff>
    </xdr:from>
    <xdr:to>
      <xdr:col>41</xdr:col>
      <xdr:colOff>50800</xdr:colOff>
      <xdr:row>40</xdr:row>
      <xdr:rowOff>121920</xdr:rowOff>
    </xdr:to>
    <xdr:cxnSp macro="">
      <xdr:nvCxnSpPr>
        <xdr:cNvPr id="136" name="直線コネクタ 135"/>
        <xdr:cNvCxnSpPr/>
      </xdr:nvCxnSpPr>
      <xdr:spPr>
        <a:xfrm>
          <a:off x="6972300" y="697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23512</xdr:rowOff>
    </xdr:from>
    <xdr:ext cx="469744" cy="259045"/>
    <xdr:sp macro="" textlink="">
      <xdr:nvSpPr>
        <xdr:cNvPr id="137" name="n_1aveValue【図書館】&#10;一人当たり面積"/>
        <xdr:cNvSpPr txBox="1"/>
      </xdr:nvSpPr>
      <xdr:spPr>
        <a:xfrm>
          <a:off x="93917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23512</xdr:rowOff>
    </xdr:from>
    <xdr:ext cx="469744" cy="259045"/>
    <xdr:sp macro="" textlink="">
      <xdr:nvSpPr>
        <xdr:cNvPr id="138" name="n_2aveValue【図書館】&#10;一人当たり面積"/>
        <xdr:cNvSpPr txBox="1"/>
      </xdr:nvSpPr>
      <xdr:spPr>
        <a:xfrm>
          <a:off x="8515427" y="653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40657</xdr:rowOff>
    </xdr:from>
    <xdr:ext cx="469744" cy="259045"/>
    <xdr:sp macro="" textlink="">
      <xdr:nvSpPr>
        <xdr:cNvPr id="139" name="n_3aveValue【図書館】&#10;一人当たり面積"/>
        <xdr:cNvSpPr txBox="1"/>
      </xdr:nvSpPr>
      <xdr:spPr>
        <a:xfrm>
          <a:off x="7626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40657</xdr:rowOff>
    </xdr:from>
    <xdr:ext cx="469744" cy="259045"/>
    <xdr:sp macro="" textlink="">
      <xdr:nvSpPr>
        <xdr:cNvPr id="140" name="n_4aveValue【図書館】&#10;一人当たり面積"/>
        <xdr:cNvSpPr txBox="1"/>
      </xdr:nvSpPr>
      <xdr:spPr>
        <a:xfrm>
          <a:off x="6737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49547</xdr:rowOff>
    </xdr:from>
    <xdr:ext cx="469744" cy="259045"/>
    <xdr:sp macro="" textlink="">
      <xdr:nvSpPr>
        <xdr:cNvPr id="141" name="n_1mainValue【図書館】&#10;一人当たり面積"/>
        <xdr:cNvSpPr txBox="1"/>
      </xdr:nvSpPr>
      <xdr:spPr>
        <a:xfrm>
          <a:off x="93917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49547</xdr:rowOff>
    </xdr:from>
    <xdr:ext cx="469744" cy="259045"/>
    <xdr:sp macro="" textlink="">
      <xdr:nvSpPr>
        <xdr:cNvPr id="142" name="n_2mainValue【図書館】&#10;一人当たり面積"/>
        <xdr:cNvSpPr txBox="1"/>
      </xdr:nvSpPr>
      <xdr:spPr>
        <a:xfrm>
          <a:off x="8515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163847</xdr:rowOff>
    </xdr:from>
    <xdr:ext cx="469744" cy="259045"/>
    <xdr:sp macro="" textlink="">
      <xdr:nvSpPr>
        <xdr:cNvPr id="143" name="n_3mainValue【図書館】&#10;一人当たり面積"/>
        <xdr:cNvSpPr txBox="1"/>
      </xdr:nvSpPr>
      <xdr:spPr>
        <a:xfrm>
          <a:off x="76264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163847</xdr:rowOff>
    </xdr:from>
    <xdr:ext cx="469744" cy="259045"/>
    <xdr:sp macro="" textlink="">
      <xdr:nvSpPr>
        <xdr:cNvPr id="144" name="n_4mainValue【図書館】&#10;一人当たり面積"/>
        <xdr:cNvSpPr txBox="1"/>
      </xdr:nvSpPr>
      <xdr:spPr>
        <a:xfrm>
          <a:off x="67374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123825</xdr:rowOff>
    </xdr:from>
    <xdr:to>
      <xdr:col>24</xdr:col>
      <xdr:colOff>62865</xdr:colOff>
      <xdr:row>64</xdr:row>
      <xdr:rowOff>53340</xdr:rowOff>
    </xdr:to>
    <xdr:cxnSp macro="">
      <xdr:nvCxnSpPr>
        <xdr:cNvPr id="169" name="直線コネクタ 168"/>
        <xdr:cNvCxnSpPr/>
      </xdr:nvCxnSpPr>
      <xdr:spPr>
        <a:xfrm flipV="1">
          <a:off x="4634865" y="9553575"/>
          <a:ext cx="0" cy="1472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57167</xdr:rowOff>
    </xdr:from>
    <xdr:ext cx="405111" cy="259045"/>
    <xdr:sp macro="" textlink="">
      <xdr:nvSpPr>
        <xdr:cNvPr id="170" name="【体育館・プール】&#10;有形固定資産減価償却率最小値テキスト"/>
        <xdr:cNvSpPr txBox="1"/>
      </xdr:nvSpPr>
      <xdr:spPr>
        <a:xfrm>
          <a:off x="46736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53340</xdr:rowOff>
    </xdr:from>
    <xdr:to>
      <xdr:col>24</xdr:col>
      <xdr:colOff>152400</xdr:colOff>
      <xdr:row>64</xdr:row>
      <xdr:rowOff>53340</xdr:rowOff>
    </xdr:to>
    <xdr:cxnSp macro="">
      <xdr:nvCxnSpPr>
        <xdr:cNvPr id="171" name="直線コネクタ 170"/>
        <xdr:cNvCxnSpPr/>
      </xdr:nvCxnSpPr>
      <xdr:spPr>
        <a:xfrm>
          <a:off x="4546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70502</xdr:rowOff>
    </xdr:from>
    <xdr:ext cx="405111" cy="259045"/>
    <xdr:sp macro="" textlink="">
      <xdr:nvSpPr>
        <xdr:cNvPr id="172" name="【体育館・プール】&#10;有形固定資産減価償却率最大値テキスト"/>
        <xdr:cNvSpPr txBox="1"/>
      </xdr:nvSpPr>
      <xdr:spPr>
        <a:xfrm>
          <a:off x="4673600" y="932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123825</xdr:rowOff>
    </xdr:from>
    <xdr:to>
      <xdr:col>24</xdr:col>
      <xdr:colOff>152400</xdr:colOff>
      <xdr:row>55</xdr:row>
      <xdr:rowOff>123825</xdr:rowOff>
    </xdr:to>
    <xdr:cxnSp macro="">
      <xdr:nvCxnSpPr>
        <xdr:cNvPr id="173" name="直線コネクタ 172"/>
        <xdr:cNvCxnSpPr/>
      </xdr:nvCxnSpPr>
      <xdr:spPr>
        <a:xfrm>
          <a:off x="4546600" y="955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137177</xdr:rowOff>
    </xdr:from>
    <xdr:ext cx="405111" cy="259045"/>
    <xdr:sp macro="" textlink="">
      <xdr:nvSpPr>
        <xdr:cNvPr id="174" name="【体育館・プール】&#10;有形固定資産減価償却率平均値テキスト"/>
        <xdr:cNvSpPr txBox="1"/>
      </xdr:nvSpPr>
      <xdr:spPr>
        <a:xfrm>
          <a:off x="4673600" y="1025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75" name="フローチャート: 判断 174"/>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122555</xdr:rowOff>
    </xdr:from>
    <xdr:to>
      <xdr:col>20</xdr:col>
      <xdr:colOff>38100</xdr:colOff>
      <xdr:row>60</xdr:row>
      <xdr:rowOff>52705</xdr:rowOff>
    </xdr:to>
    <xdr:sp macro="" textlink="">
      <xdr:nvSpPr>
        <xdr:cNvPr id="176" name="フローチャート: 判断 175"/>
        <xdr:cNvSpPr/>
      </xdr:nvSpPr>
      <xdr:spPr>
        <a:xfrm>
          <a:off x="3746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105410</xdr:rowOff>
    </xdr:from>
    <xdr:to>
      <xdr:col>15</xdr:col>
      <xdr:colOff>101600</xdr:colOff>
      <xdr:row>60</xdr:row>
      <xdr:rowOff>35560</xdr:rowOff>
    </xdr:to>
    <xdr:sp macro="" textlink="">
      <xdr:nvSpPr>
        <xdr:cNvPr id="177" name="フローチャート: 判断 176"/>
        <xdr:cNvSpPr/>
      </xdr:nvSpPr>
      <xdr:spPr>
        <a:xfrm>
          <a:off x="2857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74930</xdr:rowOff>
    </xdr:from>
    <xdr:to>
      <xdr:col>10</xdr:col>
      <xdr:colOff>165100</xdr:colOff>
      <xdr:row>60</xdr:row>
      <xdr:rowOff>5080</xdr:rowOff>
    </xdr:to>
    <xdr:sp macro="" textlink="">
      <xdr:nvSpPr>
        <xdr:cNvPr id="178" name="フローチャート: 判断 177"/>
        <xdr:cNvSpPr/>
      </xdr:nvSpPr>
      <xdr:spPr>
        <a:xfrm>
          <a:off x="1968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52070</xdr:rowOff>
    </xdr:from>
    <xdr:to>
      <xdr:col>6</xdr:col>
      <xdr:colOff>38100</xdr:colOff>
      <xdr:row>59</xdr:row>
      <xdr:rowOff>153670</xdr:rowOff>
    </xdr:to>
    <xdr:sp macro="" textlink="">
      <xdr:nvSpPr>
        <xdr:cNvPr id="179" name="フローチャート: 判断 178"/>
        <xdr:cNvSpPr/>
      </xdr:nvSpPr>
      <xdr:spPr>
        <a:xfrm>
          <a:off x="1079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92075</xdr:rowOff>
    </xdr:from>
    <xdr:to>
      <xdr:col>24</xdr:col>
      <xdr:colOff>114300</xdr:colOff>
      <xdr:row>60</xdr:row>
      <xdr:rowOff>22225</xdr:rowOff>
    </xdr:to>
    <xdr:sp macro="" textlink="">
      <xdr:nvSpPr>
        <xdr:cNvPr id="185" name="楕円 184"/>
        <xdr:cNvSpPr/>
      </xdr:nvSpPr>
      <xdr:spPr>
        <a:xfrm>
          <a:off x="45847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114952</xdr:rowOff>
    </xdr:from>
    <xdr:ext cx="405111" cy="259045"/>
    <xdr:sp macro="" textlink="">
      <xdr:nvSpPr>
        <xdr:cNvPr id="186" name="【体育館・プール】&#10;有形固定資産減価償却率該当値テキスト"/>
        <xdr:cNvSpPr txBox="1"/>
      </xdr:nvSpPr>
      <xdr:spPr>
        <a:xfrm>
          <a:off x="4673600"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158750</xdr:rowOff>
    </xdr:from>
    <xdr:to>
      <xdr:col>20</xdr:col>
      <xdr:colOff>38100</xdr:colOff>
      <xdr:row>59</xdr:row>
      <xdr:rowOff>88900</xdr:rowOff>
    </xdr:to>
    <xdr:sp macro="" textlink="">
      <xdr:nvSpPr>
        <xdr:cNvPr id="187" name="楕円 186"/>
        <xdr:cNvSpPr/>
      </xdr:nvSpPr>
      <xdr:spPr>
        <a:xfrm>
          <a:off x="3746500" y="1010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38100</xdr:rowOff>
    </xdr:from>
    <xdr:to>
      <xdr:col>24</xdr:col>
      <xdr:colOff>63500</xdr:colOff>
      <xdr:row>59</xdr:row>
      <xdr:rowOff>142875</xdr:rowOff>
    </xdr:to>
    <xdr:cxnSp macro="">
      <xdr:nvCxnSpPr>
        <xdr:cNvPr id="188" name="直線コネクタ 187"/>
        <xdr:cNvCxnSpPr/>
      </xdr:nvCxnSpPr>
      <xdr:spPr>
        <a:xfrm>
          <a:off x="3797300" y="10153650"/>
          <a:ext cx="8382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122555</xdr:rowOff>
    </xdr:from>
    <xdr:to>
      <xdr:col>15</xdr:col>
      <xdr:colOff>101600</xdr:colOff>
      <xdr:row>58</xdr:row>
      <xdr:rowOff>52705</xdr:rowOff>
    </xdr:to>
    <xdr:sp macro="" textlink="">
      <xdr:nvSpPr>
        <xdr:cNvPr id="189" name="楕円 188"/>
        <xdr:cNvSpPr/>
      </xdr:nvSpPr>
      <xdr:spPr>
        <a:xfrm>
          <a:off x="2857500" y="98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1905</xdr:rowOff>
    </xdr:from>
    <xdr:to>
      <xdr:col>19</xdr:col>
      <xdr:colOff>177800</xdr:colOff>
      <xdr:row>59</xdr:row>
      <xdr:rowOff>38100</xdr:rowOff>
    </xdr:to>
    <xdr:cxnSp macro="">
      <xdr:nvCxnSpPr>
        <xdr:cNvPr id="190" name="直線コネクタ 189"/>
        <xdr:cNvCxnSpPr/>
      </xdr:nvCxnSpPr>
      <xdr:spPr>
        <a:xfrm>
          <a:off x="2908300" y="9946005"/>
          <a:ext cx="889000" cy="207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122555</xdr:rowOff>
    </xdr:from>
    <xdr:to>
      <xdr:col>10</xdr:col>
      <xdr:colOff>165100</xdr:colOff>
      <xdr:row>58</xdr:row>
      <xdr:rowOff>52705</xdr:rowOff>
    </xdr:to>
    <xdr:sp macro="" textlink="">
      <xdr:nvSpPr>
        <xdr:cNvPr id="191" name="楕円 190"/>
        <xdr:cNvSpPr/>
      </xdr:nvSpPr>
      <xdr:spPr>
        <a:xfrm>
          <a:off x="1968500" y="98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1905</xdr:rowOff>
    </xdr:from>
    <xdr:to>
      <xdr:col>15</xdr:col>
      <xdr:colOff>50800</xdr:colOff>
      <xdr:row>58</xdr:row>
      <xdr:rowOff>1905</xdr:rowOff>
    </xdr:to>
    <xdr:cxnSp macro="">
      <xdr:nvCxnSpPr>
        <xdr:cNvPr id="192" name="直線コネクタ 191"/>
        <xdr:cNvCxnSpPr/>
      </xdr:nvCxnSpPr>
      <xdr:spPr>
        <a:xfrm>
          <a:off x="2019300" y="99460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17780</xdr:rowOff>
    </xdr:from>
    <xdr:to>
      <xdr:col>6</xdr:col>
      <xdr:colOff>38100</xdr:colOff>
      <xdr:row>57</xdr:row>
      <xdr:rowOff>119380</xdr:rowOff>
    </xdr:to>
    <xdr:sp macro="" textlink="">
      <xdr:nvSpPr>
        <xdr:cNvPr id="193" name="楕円 192"/>
        <xdr:cNvSpPr/>
      </xdr:nvSpPr>
      <xdr:spPr>
        <a:xfrm>
          <a:off x="1079500" y="979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68580</xdr:rowOff>
    </xdr:from>
    <xdr:to>
      <xdr:col>10</xdr:col>
      <xdr:colOff>114300</xdr:colOff>
      <xdr:row>58</xdr:row>
      <xdr:rowOff>1905</xdr:rowOff>
    </xdr:to>
    <xdr:cxnSp macro="">
      <xdr:nvCxnSpPr>
        <xdr:cNvPr id="194" name="直線コネクタ 193"/>
        <xdr:cNvCxnSpPr/>
      </xdr:nvCxnSpPr>
      <xdr:spPr>
        <a:xfrm>
          <a:off x="1130300" y="9841230"/>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43832</xdr:rowOff>
    </xdr:from>
    <xdr:ext cx="405111" cy="259045"/>
    <xdr:sp macro="" textlink="">
      <xdr:nvSpPr>
        <xdr:cNvPr id="195" name="n_1aveValue【体育館・プール】&#10;有形固定資産減価償却率"/>
        <xdr:cNvSpPr txBox="1"/>
      </xdr:nvSpPr>
      <xdr:spPr>
        <a:xfrm>
          <a:off x="35820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26687</xdr:rowOff>
    </xdr:from>
    <xdr:ext cx="405111" cy="259045"/>
    <xdr:sp macro="" textlink="">
      <xdr:nvSpPr>
        <xdr:cNvPr id="196" name="n_2aveValue【体育館・プール】&#10;有形固定資産減価償却率"/>
        <xdr:cNvSpPr txBox="1"/>
      </xdr:nvSpPr>
      <xdr:spPr>
        <a:xfrm>
          <a:off x="27057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167657</xdr:rowOff>
    </xdr:from>
    <xdr:ext cx="405111" cy="259045"/>
    <xdr:sp macro="" textlink="">
      <xdr:nvSpPr>
        <xdr:cNvPr id="197" name="n_3aveValue【体育館・プール】&#10;有形固定資産減価償却率"/>
        <xdr:cNvSpPr txBox="1"/>
      </xdr:nvSpPr>
      <xdr:spPr>
        <a:xfrm>
          <a:off x="1816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144797</xdr:rowOff>
    </xdr:from>
    <xdr:ext cx="405111" cy="259045"/>
    <xdr:sp macro="" textlink="">
      <xdr:nvSpPr>
        <xdr:cNvPr id="198" name="n_4aveValue【体育館・プール】&#10;有形固定資産減価償却率"/>
        <xdr:cNvSpPr txBox="1"/>
      </xdr:nvSpPr>
      <xdr:spPr>
        <a:xfrm>
          <a:off x="927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105427</xdr:rowOff>
    </xdr:from>
    <xdr:ext cx="405111" cy="259045"/>
    <xdr:sp macro="" textlink="">
      <xdr:nvSpPr>
        <xdr:cNvPr id="199" name="n_1mainValue【体育館・プール】&#10;有形固定資産減価償却率"/>
        <xdr:cNvSpPr txBox="1"/>
      </xdr:nvSpPr>
      <xdr:spPr>
        <a:xfrm>
          <a:off x="358204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69232</xdr:rowOff>
    </xdr:from>
    <xdr:ext cx="405111" cy="259045"/>
    <xdr:sp macro="" textlink="">
      <xdr:nvSpPr>
        <xdr:cNvPr id="200" name="n_2mainValue【体育館・プール】&#10;有形固定資産減価償却率"/>
        <xdr:cNvSpPr txBox="1"/>
      </xdr:nvSpPr>
      <xdr:spPr>
        <a:xfrm>
          <a:off x="2705744" y="967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69232</xdr:rowOff>
    </xdr:from>
    <xdr:ext cx="405111" cy="259045"/>
    <xdr:sp macro="" textlink="">
      <xdr:nvSpPr>
        <xdr:cNvPr id="201" name="n_3mainValue【体育館・プール】&#10;有形固定資産減価償却率"/>
        <xdr:cNvSpPr txBox="1"/>
      </xdr:nvSpPr>
      <xdr:spPr>
        <a:xfrm>
          <a:off x="1816744" y="967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135907</xdr:rowOff>
    </xdr:from>
    <xdr:ext cx="405111" cy="259045"/>
    <xdr:sp macro="" textlink="">
      <xdr:nvSpPr>
        <xdr:cNvPr id="202" name="n_4mainValue【体育館・プール】&#10;有形固定資産減価償却率"/>
        <xdr:cNvSpPr txBox="1"/>
      </xdr:nvSpPr>
      <xdr:spPr>
        <a:xfrm>
          <a:off x="927744" y="956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161653</xdr:rowOff>
    </xdr:from>
    <xdr:to>
      <xdr:col>54</xdr:col>
      <xdr:colOff>189865</xdr:colOff>
      <xdr:row>64</xdr:row>
      <xdr:rowOff>104503</xdr:rowOff>
    </xdr:to>
    <xdr:cxnSp macro="">
      <xdr:nvCxnSpPr>
        <xdr:cNvPr id="228" name="直線コネクタ 227"/>
        <xdr:cNvCxnSpPr/>
      </xdr:nvCxnSpPr>
      <xdr:spPr>
        <a:xfrm flipV="1">
          <a:off x="10476865" y="9591403"/>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9" name="【体育館・プール】&#10;一人当たり面積最小値テキスト"/>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30" name="直線コネクタ 229"/>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108330</xdr:rowOff>
    </xdr:from>
    <xdr:ext cx="469744" cy="259045"/>
    <xdr:sp macro="" textlink="">
      <xdr:nvSpPr>
        <xdr:cNvPr id="231" name="【体育館・プール】&#10;一人当たり面積最大値テキスト"/>
        <xdr:cNvSpPr txBox="1"/>
      </xdr:nvSpPr>
      <xdr:spPr>
        <a:xfrm>
          <a:off x="10515600" y="936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161653</xdr:rowOff>
    </xdr:from>
    <xdr:to>
      <xdr:col>55</xdr:col>
      <xdr:colOff>88900</xdr:colOff>
      <xdr:row>55</xdr:row>
      <xdr:rowOff>161653</xdr:rowOff>
    </xdr:to>
    <xdr:cxnSp macro="">
      <xdr:nvCxnSpPr>
        <xdr:cNvPr id="232" name="直線コネクタ 231"/>
        <xdr:cNvCxnSpPr/>
      </xdr:nvCxnSpPr>
      <xdr:spPr>
        <a:xfrm>
          <a:off x="10388600" y="959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14531</xdr:rowOff>
    </xdr:from>
    <xdr:ext cx="469744" cy="259045"/>
    <xdr:sp macro="" textlink="">
      <xdr:nvSpPr>
        <xdr:cNvPr id="233" name="【体育館・プール】&#10;一人当たり面積平均値テキスト"/>
        <xdr:cNvSpPr txBox="1"/>
      </xdr:nvSpPr>
      <xdr:spPr>
        <a:xfrm>
          <a:off x="10515600" y="106444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163104</xdr:rowOff>
    </xdr:from>
    <xdr:to>
      <xdr:col>55</xdr:col>
      <xdr:colOff>50800</xdr:colOff>
      <xdr:row>63</xdr:row>
      <xdr:rowOff>93254</xdr:rowOff>
    </xdr:to>
    <xdr:sp macro="" textlink="">
      <xdr:nvSpPr>
        <xdr:cNvPr id="234" name="フローチャート: 判断 233"/>
        <xdr:cNvSpPr/>
      </xdr:nvSpPr>
      <xdr:spPr>
        <a:xfrm>
          <a:off x="10426700" y="10793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35" name="フローチャート: 判断 234"/>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14515</xdr:rowOff>
    </xdr:from>
    <xdr:to>
      <xdr:col>46</xdr:col>
      <xdr:colOff>38100</xdr:colOff>
      <xdr:row>63</xdr:row>
      <xdr:rowOff>116115</xdr:rowOff>
    </xdr:to>
    <xdr:sp macro="" textlink="">
      <xdr:nvSpPr>
        <xdr:cNvPr id="236" name="フローチャート: 判断 235"/>
        <xdr:cNvSpPr/>
      </xdr:nvSpPr>
      <xdr:spPr>
        <a:xfrm>
          <a:off x="8699500" y="1081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132080</xdr:rowOff>
    </xdr:from>
    <xdr:to>
      <xdr:col>41</xdr:col>
      <xdr:colOff>101600</xdr:colOff>
      <xdr:row>63</xdr:row>
      <xdr:rowOff>62230</xdr:rowOff>
    </xdr:to>
    <xdr:sp macro="" textlink="">
      <xdr:nvSpPr>
        <xdr:cNvPr id="237" name="フローチャート: 判断 236"/>
        <xdr:cNvSpPr/>
      </xdr:nvSpPr>
      <xdr:spPr>
        <a:xfrm>
          <a:off x="7810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27577</xdr:rowOff>
    </xdr:from>
    <xdr:to>
      <xdr:col>36</xdr:col>
      <xdr:colOff>165100</xdr:colOff>
      <xdr:row>63</xdr:row>
      <xdr:rowOff>129177</xdr:rowOff>
    </xdr:to>
    <xdr:sp macro="" textlink="">
      <xdr:nvSpPr>
        <xdr:cNvPr id="238" name="フローチャート: 判断 237"/>
        <xdr:cNvSpPr/>
      </xdr:nvSpPr>
      <xdr:spPr>
        <a:xfrm>
          <a:off x="6921500" y="1082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66766</xdr:rowOff>
    </xdr:from>
    <xdr:to>
      <xdr:col>55</xdr:col>
      <xdr:colOff>50800</xdr:colOff>
      <xdr:row>63</xdr:row>
      <xdr:rowOff>168366</xdr:rowOff>
    </xdr:to>
    <xdr:sp macro="" textlink="">
      <xdr:nvSpPr>
        <xdr:cNvPr id="244" name="楕円 243"/>
        <xdr:cNvSpPr/>
      </xdr:nvSpPr>
      <xdr:spPr>
        <a:xfrm>
          <a:off x="10426700" y="1086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45193</xdr:rowOff>
    </xdr:from>
    <xdr:ext cx="469744" cy="259045"/>
    <xdr:sp macro="" textlink="">
      <xdr:nvSpPr>
        <xdr:cNvPr id="245" name="【体育館・プール】&#10;一人当たり面積該当値テキスト"/>
        <xdr:cNvSpPr txBox="1"/>
      </xdr:nvSpPr>
      <xdr:spPr>
        <a:xfrm>
          <a:off x="10515600" y="10846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68399</xdr:rowOff>
    </xdr:from>
    <xdr:to>
      <xdr:col>50</xdr:col>
      <xdr:colOff>165100</xdr:colOff>
      <xdr:row>63</xdr:row>
      <xdr:rowOff>169999</xdr:rowOff>
    </xdr:to>
    <xdr:sp macro="" textlink="">
      <xdr:nvSpPr>
        <xdr:cNvPr id="246" name="楕円 245"/>
        <xdr:cNvSpPr/>
      </xdr:nvSpPr>
      <xdr:spPr>
        <a:xfrm>
          <a:off x="9588500" y="1086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117566</xdr:rowOff>
    </xdr:from>
    <xdr:to>
      <xdr:col>55</xdr:col>
      <xdr:colOff>0</xdr:colOff>
      <xdr:row>63</xdr:row>
      <xdr:rowOff>119199</xdr:rowOff>
    </xdr:to>
    <xdr:cxnSp macro="">
      <xdr:nvCxnSpPr>
        <xdr:cNvPr id="247" name="直線コネクタ 246"/>
        <xdr:cNvCxnSpPr/>
      </xdr:nvCxnSpPr>
      <xdr:spPr>
        <a:xfrm flipV="1">
          <a:off x="9639300" y="10918916"/>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66766</xdr:rowOff>
    </xdr:from>
    <xdr:to>
      <xdr:col>46</xdr:col>
      <xdr:colOff>38100</xdr:colOff>
      <xdr:row>63</xdr:row>
      <xdr:rowOff>168366</xdr:rowOff>
    </xdr:to>
    <xdr:sp macro="" textlink="">
      <xdr:nvSpPr>
        <xdr:cNvPr id="248" name="楕円 247"/>
        <xdr:cNvSpPr/>
      </xdr:nvSpPr>
      <xdr:spPr>
        <a:xfrm>
          <a:off x="8699500" y="1086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117566</xdr:rowOff>
    </xdr:from>
    <xdr:to>
      <xdr:col>50</xdr:col>
      <xdr:colOff>114300</xdr:colOff>
      <xdr:row>63</xdr:row>
      <xdr:rowOff>119199</xdr:rowOff>
    </xdr:to>
    <xdr:cxnSp macro="">
      <xdr:nvCxnSpPr>
        <xdr:cNvPr id="249" name="直線コネクタ 248"/>
        <xdr:cNvCxnSpPr/>
      </xdr:nvCxnSpPr>
      <xdr:spPr>
        <a:xfrm>
          <a:off x="8750300" y="10918916"/>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66766</xdr:rowOff>
    </xdr:from>
    <xdr:to>
      <xdr:col>41</xdr:col>
      <xdr:colOff>101600</xdr:colOff>
      <xdr:row>63</xdr:row>
      <xdr:rowOff>168366</xdr:rowOff>
    </xdr:to>
    <xdr:sp macro="" textlink="">
      <xdr:nvSpPr>
        <xdr:cNvPr id="250" name="楕円 249"/>
        <xdr:cNvSpPr/>
      </xdr:nvSpPr>
      <xdr:spPr>
        <a:xfrm>
          <a:off x="7810500" y="1086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117566</xdr:rowOff>
    </xdr:from>
    <xdr:to>
      <xdr:col>45</xdr:col>
      <xdr:colOff>177800</xdr:colOff>
      <xdr:row>63</xdr:row>
      <xdr:rowOff>117566</xdr:rowOff>
    </xdr:to>
    <xdr:cxnSp macro="">
      <xdr:nvCxnSpPr>
        <xdr:cNvPr id="251" name="直線コネクタ 250"/>
        <xdr:cNvCxnSpPr/>
      </xdr:nvCxnSpPr>
      <xdr:spPr>
        <a:xfrm>
          <a:off x="7861300" y="109189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66766</xdr:rowOff>
    </xdr:from>
    <xdr:to>
      <xdr:col>36</xdr:col>
      <xdr:colOff>165100</xdr:colOff>
      <xdr:row>63</xdr:row>
      <xdr:rowOff>168366</xdr:rowOff>
    </xdr:to>
    <xdr:sp macro="" textlink="">
      <xdr:nvSpPr>
        <xdr:cNvPr id="252" name="楕円 251"/>
        <xdr:cNvSpPr/>
      </xdr:nvSpPr>
      <xdr:spPr>
        <a:xfrm>
          <a:off x="6921500" y="1086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117566</xdr:rowOff>
    </xdr:from>
    <xdr:to>
      <xdr:col>41</xdr:col>
      <xdr:colOff>50800</xdr:colOff>
      <xdr:row>63</xdr:row>
      <xdr:rowOff>117566</xdr:rowOff>
    </xdr:to>
    <xdr:cxnSp macro="">
      <xdr:nvCxnSpPr>
        <xdr:cNvPr id="253" name="直線コネクタ 252"/>
        <xdr:cNvCxnSpPr/>
      </xdr:nvCxnSpPr>
      <xdr:spPr>
        <a:xfrm>
          <a:off x="6972300" y="109189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117946</xdr:rowOff>
    </xdr:from>
    <xdr:ext cx="469744" cy="259045"/>
    <xdr:sp macro="" textlink="">
      <xdr:nvSpPr>
        <xdr:cNvPr id="254" name="n_1aveValue【体育館・プール】&#10;一人当たり面積"/>
        <xdr:cNvSpPr txBox="1"/>
      </xdr:nvSpPr>
      <xdr:spPr>
        <a:xfrm>
          <a:off x="9391727" y="10576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132642</xdr:rowOff>
    </xdr:from>
    <xdr:ext cx="469744" cy="259045"/>
    <xdr:sp macro="" textlink="">
      <xdr:nvSpPr>
        <xdr:cNvPr id="255" name="n_2aveValue【体育館・プール】&#10;一人当たり面積"/>
        <xdr:cNvSpPr txBox="1"/>
      </xdr:nvSpPr>
      <xdr:spPr>
        <a:xfrm>
          <a:off x="8515427" y="1059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78757</xdr:rowOff>
    </xdr:from>
    <xdr:ext cx="469744" cy="259045"/>
    <xdr:sp macro="" textlink="">
      <xdr:nvSpPr>
        <xdr:cNvPr id="256" name="n_3aveValue【体育館・プール】&#10;一人当たり面積"/>
        <xdr:cNvSpPr txBox="1"/>
      </xdr:nvSpPr>
      <xdr:spPr>
        <a:xfrm>
          <a:off x="7626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145704</xdr:rowOff>
    </xdr:from>
    <xdr:ext cx="469744" cy="259045"/>
    <xdr:sp macro="" textlink="">
      <xdr:nvSpPr>
        <xdr:cNvPr id="257" name="n_4aveValue【体育館・プール】&#10;一人当たり面積"/>
        <xdr:cNvSpPr txBox="1"/>
      </xdr:nvSpPr>
      <xdr:spPr>
        <a:xfrm>
          <a:off x="6737427" y="1060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161126</xdr:rowOff>
    </xdr:from>
    <xdr:ext cx="469744" cy="259045"/>
    <xdr:sp macro="" textlink="">
      <xdr:nvSpPr>
        <xdr:cNvPr id="258" name="n_1mainValue【体育館・プール】&#10;一人当たり面積"/>
        <xdr:cNvSpPr txBox="1"/>
      </xdr:nvSpPr>
      <xdr:spPr>
        <a:xfrm>
          <a:off x="9391727" y="1096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159493</xdr:rowOff>
    </xdr:from>
    <xdr:ext cx="469744" cy="259045"/>
    <xdr:sp macro="" textlink="">
      <xdr:nvSpPr>
        <xdr:cNvPr id="259" name="n_2mainValue【体育館・プール】&#10;一人当たり面積"/>
        <xdr:cNvSpPr txBox="1"/>
      </xdr:nvSpPr>
      <xdr:spPr>
        <a:xfrm>
          <a:off x="8515427" y="1096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159493</xdr:rowOff>
    </xdr:from>
    <xdr:ext cx="469744" cy="259045"/>
    <xdr:sp macro="" textlink="">
      <xdr:nvSpPr>
        <xdr:cNvPr id="260" name="n_3mainValue【体育館・プール】&#10;一人当たり面積"/>
        <xdr:cNvSpPr txBox="1"/>
      </xdr:nvSpPr>
      <xdr:spPr>
        <a:xfrm>
          <a:off x="7626427" y="1096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159493</xdr:rowOff>
    </xdr:from>
    <xdr:ext cx="469744" cy="259045"/>
    <xdr:sp macro="" textlink="">
      <xdr:nvSpPr>
        <xdr:cNvPr id="261" name="n_4mainValue【体育館・プール】&#10;一人当たり面積"/>
        <xdr:cNvSpPr txBox="1"/>
      </xdr:nvSpPr>
      <xdr:spPr>
        <a:xfrm>
          <a:off x="6737427" y="1096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150113</xdr:rowOff>
    </xdr:from>
    <xdr:to>
      <xdr:col>24</xdr:col>
      <xdr:colOff>62865</xdr:colOff>
      <xdr:row>86</xdr:row>
      <xdr:rowOff>38100</xdr:rowOff>
    </xdr:to>
    <xdr:cxnSp macro="">
      <xdr:nvCxnSpPr>
        <xdr:cNvPr id="284" name="直線コネクタ 283"/>
        <xdr:cNvCxnSpPr/>
      </xdr:nvCxnSpPr>
      <xdr:spPr>
        <a:xfrm flipV="1">
          <a:off x="4634865" y="13351763"/>
          <a:ext cx="0" cy="1431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5" name="【福祉施設】&#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6" name="直線コネクタ 285"/>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96790</xdr:rowOff>
    </xdr:from>
    <xdr:ext cx="405111" cy="259045"/>
    <xdr:sp macro="" textlink="">
      <xdr:nvSpPr>
        <xdr:cNvPr id="287" name="【福祉施設】&#10;有形固定資産減価償却率最大値テキスト"/>
        <xdr:cNvSpPr txBox="1"/>
      </xdr:nvSpPr>
      <xdr:spPr>
        <a:xfrm>
          <a:off x="4673600" y="1312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150113</xdr:rowOff>
    </xdr:from>
    <xdr:to>
      <xdr:col>24</xdr:col>
      <xdr:colOff>152400</xdr:colOff>
      <xdr:row>77</xdr:row>
      <xdr:rowOff>150113</xdr:rowOff>
    </xdr:to>
    <xdr:cxnSp macro="">
      <xdr:nvCxnSpPr>
        <xdr:cNvPr id="288" name="直線コネクタ 287"/>
        <xdr:cNvCxnSpPr/>
      </xdr:nvCxnSpPr>
      <xdr:spPr>
        <a:xfrm>
          <a:off x="4546600" y="1335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81042</xdr:rowOff>
    </xdr:from>
    <xdr:ext cx="405111" cy="259045"/>
    <xdr:sp macro="" textlink="">
      <xdr:nvSpPr>
        <xdr:cNvPr id="289" name="【福祉施設】&#10;有形固定資産減価償却率平均値テキスト"/>
        <xdr:cNvSpPr txBox="1"/>
      </xdr:nvSpPr>
      <xdr:spPr>
        <a:xfrm>
          <a:off x="4673600" y="13625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58165</xdr:rowOff>
    </xdr:from>
    <xdr:to>
      <xdr:col>24</xdr:col>
      <xdr:colOff>114300</xdr:colOff>
      <xdr:row>80</xdr:row>
      <xdr:rowOff>159765</xdr:rowOff>
    </xdr:to>
    <xdr:sp macro="" textlink="">
      <xdr:nvSpPr>
        <xdr:cNvPr id="290" name="フローチャート: 判断 289"/>
        <xdr:cNvSpPr/>
      </xdr:nvSpPr>
      <xdr:spPr>
        <a:xfrm>
          <a:off x="4584700" y="1377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60452</xdr:rowOff>
    </xdr:from>
    <xdr:to>
      <xdr:col>20</xdr:col>
      <xdr:colOff>38100</xdr:colOff>
      <xdr:row>80</xdr:row>
      <xdr:rowOff>162052</xdr:rowOff>
    </xdr:to>
    <xdr:sp macro="" textlink="">
      <xdr:nvSpPr>
        <xdr:cNvPr id="291" name="フローチャート: 判断 290"/>
        <xdr:cNvSpPr/>
      </xdr:nvSpPr>
      <xdr:spPr>
        <a:xfrm>
          <a:off x="3746500" y="1377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10161</xdr:rowOff>
    </xdr:from>
    <xdr:to>
      <xdr:col>15</xdr:col>
      <xdr:colOff>101600</xdr:colOff>
      <xdr:row>80</xdr:row>
      <xdr:rowOff>111761</xdr:rowOff>
    </xdr:to>
    <xdr:sp macro="" textlink="">
      <xdr:nvSpPr>
        <xdr:cNvPr id="292" name="フローチャート: 判断 291"/>
        <xdr:cNvSpPr/>
      </xdr:nvSpPr>
      <xdr:spPr>
        <a:xfrm>
          <a:off x="2857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147320</xdr:rowOff>
    </xdr:from>
    <xdr:to>
      <xdr:col>10</xdr:col>
      <xdr:colOff>165100</xdr:colOff>
      <xdr:row>80</xdr:row>
      <xdr:rowOff>77470</xdr:rowOff>
    </xdr:to>
    <xdr:sp macro="" textlink="">
      <xdr:nvSpPr>
        <xdr:cNvPr id="293" name="フローチャート: 判断 292"/>
        <xdr:cNvSpPr/>
      </xdr:nvSpPr>
      <xdr:spPr>
        <a:xfrm>
          <a:off x="1968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55880</xdr:rowOff>
    </xdr:from>
    <xdr:to>
      <xdr:col>6</xdr:col>
      <xdr:colOff>38100</xdr:colOff>
      <xdr:row>79</xdr:row>
      <xdr:rowOff>157480</xdr:rowOff>
    </xdr:to>
    <xdr:sp macro="" textlink="">
      <xdr:nvSpPr>
        <xdr:cNvPr id="294" name="フローチャート: 判断 293"/>
        <xdr:cNvSpPr/>
      </xdr:nvSpPr>
      <xdr:spPr>
        <a:xfrm>
          <a:off x="1079500" y="136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53594</xdr:rowOff>
    </xdr:from>
    <xdr:to>
      <xdr:col>24</xdr:col>
      <xdr:colOff>114300</xdr:colOff>
      <xdr:row>81</xdr:row>
      <xdr:rowOff>155194</xdr:rowOff>
    </xdr:to>
    <xdr:sp macro="" textlink="">
      <xdr:nvSpPr>
        <xdr:cNvPr id="300" name="楕円 299"/>
        <xdr:cNvSpPr/>
      </xdr:nvSpPr>
      <xdr:spPr>
        <a:xfrm>
          <a:off x="4584700" y="1394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32021</xdr:rowOff>
    </xdr:from>
    <xdr:ext cx="405111" cy="259045"/>
    <xdr:sp macro="" textlink="">
      <xdr:nvSpPr>
        <xdr:cNvPr id="301" name="【福祉施設】&#10;有形固定資産減価償却率該当値テキスト"/>
        <xdr:cNvSpPr txBox="1"/>
      </xdr:nvSpPr>
      <xdr:spPr>
        <a:xfrm>
          <a:off x="4673600" y="1391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19304</xdr:rowOff>
    </xdr:from>
    <xdr:to>
      <xdr:col>20</xdr:col>
      <xdr:colOff>38100</xdr:colOff>
      <xdr:row>81</xdr:row>
      <xdr:rowOff>120904</xdr:rowOff>
    </xdr:to>
    <xdr:sp macro="" textlink="">
      <xdr:nvSpPr>
        <xdr:cNvPr id="302" name="楕円 301"/>
        <xdr:cNvSpPr/>
      </xdr:nvSpPr>
      <xdr:spPr>
        <a:xfrm>
          <a:off x="3746500" y="1390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70104</xdr:rowOff>
    </xdr:from>
    <xdr:to>
      <xdr:col>24</xdr:col>
      <xdr:colOff>63500</xdr:colOff>
      <xdr:row>81</xdr:row>
      <xdr:rowOff>104394</xdr:rowOff>
    </xdr:to>
    <xdr:cxnSp macro="">
      <xdr:nvCxnSpPr>
        <xdr:cNvPr id="303" name="直線コネクタ 302"/>
        <xdr:cNvCxnSpPr/>
      </xdr:nvCxnSpPr>
      <xdr:spPr>
        <a:xfrm>
          <a:off x="3797300" y="13957554"/>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122174</xdr:rowOff>
    </xdr:from>
    <xdr:to>
      <xdr:col>15</xdr:col>
      <xdr:colOff>101600</xdr:colOff>
      <xdr:row>81</xdr:row>
      <xdr:rowOff>52324</xdr:rowOff>
    </xdr:to>
    <xdr:sp macro="" textlink="">
      <xdr:nvSpPr>
        <xdr:cNvPr id="304" name="楕円 303"/>
        <xdr:cNvSpPr/>
      </xdr:nvSpPr>
      <xdr:spPr>
        <a:xfrm>
          <a:off x="2857500" y="1383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1524</xdr:rowOff>
    </xdr:from>
    <xdr:to>
      <xdr:col>19</xdr:col>
      <xdr:colOff>177800</xdr:colOff>
      <xdr:row>81</xdr:row>
      <xdr:rowOff>70104</xdr:rowOff>
    </xdr:to>
    <xdr:cxnSp macro="">
      <xdr:nvCxnSpPr>
        <xdr:cNvPr id="305" name="直線コネクタ 304"/>
        <xdr:cNvCxnSpPr/>
      </xdr:nvCxnSpPr>
      <xdr:spPr>
        <a:xfrm>
          <a:off x="2908300" y="1388897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122174</xdr:rowOff>
    </xdr:from>
    <xdr:to>
      <xdr:col>10</xdr:col>
      <xdr:colOff>165100</xdr:colOff>
      <xdr:row>81</xdr:row>
      <xdr:rowOff>52324</xdr:rowOff>
    </xdr:to>
    <xdr:sp macro="" textlink="">
      <xdr:nvSpPr>
        <xdr:cNvPr id="306" name="楕円 305"/>
        <xdr:cNvSpPr/>
      </xdr:nvSpPr>
      <xdr:spPr>
        <a:xfrm>
          <a:off x="1968500" y="1383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1524</xdr:rowOff>
    </xdr:from>
    <xdr:to>
      <xdr:col>15</xdr:col>
      <xdr:colOff>50800</xdr:colOff>
      <xdr:row>81</xdr:row>
      <xdr:rowOff>1524</xdr:rowOff>
    </xdr:to>
    <xdr:cxnSp macro="">
      <xdr:nvCxnSpPr>
        <xdr:cNvPr id="307" name="直線コネクタ 306"/>
        <xdr:cNvCxnSpPr/>
      </xdr:nvCxnSpPr>
      <xdr:spPr>
        <a:xfrm>
          <a:off x="2019300" y="138889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85598</xdr:rowOff>
    </xdr:from>
    <xdr:to>
      <xdr:col>6</xdr:col>
      <xdr:colOff>38100</xdr:colOff>
      <xdr:row>81</xdr:row>
      <xdr:rowOff>15748</xdr:rowOff>
    </xdr:to>
    <xdr:sp macro="" textlink="">
      <xdr:nvSpPr>
        <xdr:cNvPr id="308" name="楕円 307"/>
        <xdr:cNvSpPr/>
      </xdr:nvSpPr>
      <xdr:spPr>
        <a:xfrm>
          <a:off x="1079500" y="1380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136398</xdr:rowOff>
    </xdr:from>
    <xdr:to>
      <xdr:col>10</xdr:col>
      <xdr:colOff>114300</xdr:colOff>
      <xdr:row>81</xdr:row>
      <xdr:rowOff>1524</xdr:rowOff>
    </xdr:to>
    <xdr:cxnSp macro="">
      <xdr:nvCxnSpPr>
        <xdr:cNvPr id="309" name="直線コネクタ 308"/>
        <xdr:cNvCxnSpPr/>
      </xdr:nvCxnSpPr>
      <xdr:spPr>
        <a:xfrm>
          <a:off x="1130300" y="1385239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7129</xdr:rowOff>
    </xdr:from>
    <xdr:ext cx="405111" cy="259045"/>
    <xdr:sp macro="" textlink="">
      <xdr:nvSpPr>
        <xdr:cNvPr id="310" name="n_1aveValue【福祉施設】&#10;有形固定資産減価償却率"/>
        <xdr:cNvSpPr txBox="1"/>
      </xdr:nvSpPr>
      <xdr:spPr>
        <a:xfrm>
          <a:off x="3582044" y="13551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128288</xdr:rowOff>
    </xdr:from>
    <xdr:ext cx="405111" cy="259045"/>
    <xdr:sp macro="" textlink="">
      <xdr:nvSpPr>
        <xdr:cNvPr id="311" name="n_2aveValue【福祉施設】&#10;有形固定資産減価償却率"/>
        <xdr:cNvSpPr txBox="1"/>
      </xdr:nvSpPr>
      <xdr:spPr>
        <a:xfrm>
          <a:off x="2705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93997</xdr:rowOff>
    </xdr:from>
    <xdr:ext cx="405111" cy="259045"/>
    <xdr:sp macro="" textlink="">
      <xdr:nvSpPr>
        <xdr:cNvPr id="312" name="n_3aveValue【福祉施設】&#10;有形固定資産減価償却率"/>
        <xdr:cNvSpPr txBox="1"/>
      </xdr:nvSpPr>
      <xdr:spPr>
        <a:xfrm>
          <a:off x="1816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2557</xdr:rowOff>
    </xdr:from>
    <xdr:ext cx="405111" cy="259045"/>
    <xdr:sp macro="" textlink="">
      <xdr:nvSpPr>
        <xdr:cNvPr id="313" name="n_4aveValue【福祉施設】&#10;有形固定資産減価償却率"/>
        <xdr:cNvSpPr txBox="1"/>
      </xdr:nvSpPr>
      <xdr:spPr>
        <a:xfrm>
          <a:off x="9277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112031</xdr:rowOff>
    </xdr:from>
    <xdr:ext cx="405111" cy="259045"/>
    <xdr:sp macro="" textlink="">
      <xdr:nvSpPr>
        <xdr:cNvPr id="314" name="n_1mainValue【福祉施設】&#10;有形固定資産減価償却率"/>
        <xdr:cNvSpPr txBox="1"/>
      </xdr:nvSpPr>
      <xdr:spPr>
        <a:xfrm>
          <a:off x="3582044" y="13999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43451</xdr:rowOff>
    </xdr:from>
    <xdr:ext cx="405111" cy="259045"/>
    <xdr:sp macro="" textlink="">
      <xdr:nvSpPr>
        <xdr:cNvPr id="315" name="n_2mainValue【福祉施設】&#10;有形固定資産減価償却率"/>
        <xdr:cNvSpPr txBox="1"/>
      </xdr:nvSpPr>
      <xdr:spPr>
        <a:xfrm>
          <a:off x="2705744" y="1393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43451</xdr:rowOff>
    </xdr:from>
    <xdr:ext cx="405111" cy="259045"/>
    <xdr:sp macro="" textlink="">
      <xdr:nvSpPr>
        <xdr:cNvPr id="316" name="n_3mainValue【福祉施設】&#10;有形固定資産減価償却率"/>
        <xdr:cNvSpPr txBox="1"/>
      </xdr:nvSpPr>
      <xdr:spPr>
        <a:xfrm>
          <a:off x="1816744" y="13930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6875</xdr:rowOff>
    </xdr:from>
    <xdr:ext cx="405111" cy="259045"/>
    <xdr:sp macro="" textlink="">
      <xdr:nvSpPr>
        <xdr:cNvPr id="317" name="n_4mainValue【福祉施設】&#10;有形固定資産減価償却率"/>
        <xdr:cNvSpPr txBox="1"/>
      </xdr:nvSpPr>
      <xdr:spPr>
        <a:xfrm>
          <a:off x="927744" y="13894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8" name="直線コネクタ 32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9" name="テキスト ボックス 32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0" name="直線コネクタ 32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1" name="テキスト ボックス 33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2" name="直線コネクタ 331"/>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3" name="テキスト ボックス 332"/>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89536</xdr:rowOff>
    </xdr:from>
    <xdr:to>
      <xdr:col>54</xdr:col>
      <xdr:colOff>189865</xdr:colOff>
      <xdr:row>85</xdr:row>
      <xdr:rowOff>78105</xdr:rowOff>
    </xdr:to>
    <xdr:cxnSp macro="">
      <xdr:nvCxnSpPr>
        <xdr:cNvPr id="337" name="直線コネクタ 336"/>
        <xdr:cNvCxnSpPr/>
      </xdr:nvCxnSpPr>
      <xdr:spPr>
        <a:xfrm flipV="1">
          <a:off x="10476865" y="13462636"/>
          <a:ext cx="0" cy="1188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38" name="【福祉施設】&#10;一人当たり面積最小値テキスト"/>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39" name="直線コネクタ 338"/>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36213</xdr:rowOff>
    </xdr:from>
    <xdr:ext cx="469744" cy="259045"/>
    <xdr:sp macro="" textlink="">
      <xdr:nvSpPr>
        <xdr:cNvPr id="340" name="【福祉施設】&#10;一人当たり面積最大値テキスト"/>
        <xdr:cNvSpPr txBox="1"/>
      </xdr:nvSpPr>
      <xdr:spPr>
        <a:xfrm>
          <a:off x="10515600" y="132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89536</xdr:rowOff>
    </xdr:from>
    <xdr:to>
      <xdr:col>55</xdr:col>
      <xdr:colOff>88900</xdr:colOff>
      <xdr:row>78</xdr:row>
      <xdr:rowOff>89536</xdr:rowOff>
    </xdr:to>
    <xdr:cxnSp macro="">
      <xdr:nvCxnSpPr>
        <xdr:cNvPr id="341" name="直線コネクタ 340"/>
        <xdr:cNvCxnSpPr/>
      </xdr:nvCxnSpPr>
      <xdr:spPr>
        <a:xfrm>
          <a:off x="10388600" y="134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78757</xdr:rowOff>
    </xdr:from>
    <xdr:ext cx="469744" cy="259045"/>
    <xdr:sp macro="" textlink="">
      <xdr:nvSpPr>
        <xdr:cNvPr id="342" name="【福祉施設】&#10;一人当たり面積平均値テキスト"/>
        <xdr:cNvSpPr txBox="1"/>
      </xdr:nvSpPr>
      <xdr:spPr>
        <a:xfrm>
          <a:off x="10515600" y="1413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43" name="フローチャート: 判断 342"/>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44" name="フローチャート: 判断 343"/>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45" name="フローチャート: 判断 344"/>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xdr:nvSpPr>
        <xdr:cNvPr id="346" name="フローチャート: 判断 345"/>
        <xdr:cNvSpPr/>
      </xdr:nvSpPr>
      <xdr:spPr>
        <a:xfrm>
          <a:off x="781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73025</xdr:rowOff>
    </xdr:from>
    <xdr:to>
      <xdr:col>36</xdr:col>
      <xdr:colOff>165100</xdr:colOff>
      <xdr:row>83</xdr:row>
      <xdr:rowOff>3175</xdr:rowOff>
    </xdr:to>
    <xdr:sp macro="" textlink="">
      <xdr:nvSpPr>
        <xdr:cNvPr id="347" name="フローチャート: 判断 346"/>
        <xdr:cNvSpPr/>
      </xdr:nvSpPr>
      <xdr:spPr>
        <a:xfrm>
          <a:off x="6921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101600</xdr:rowOff>
    </xdr:from>
    <xdr:to>
      <xdr:col>55</xdr:col>
      <xdr:colOff>50800</xdr:colOff>
      <xdr:row>85</xdr:row>
      <xdr:rowOff>31750</xdr:rowOff>
    </xdr:to>
    <xdr:sp macro="" textlink="">
      <xdr:nvSpPr>
        <xdr:cNvPr id="353" name="楕円 352"/>
        <xdr:cNvSpPr/>
      </xdr:nvSpPr>
      <xdr:spPr>
        <a:xfrm>
          <a:off x="104267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16527</xdr:rowOff>
    </xdr:from>
    <xdr:ext cx="469744" cy="259045"/>
    <xdr:sp macro="" textlink="">
      <xdr:nvSpPr>
        <xdr:cNvPr id="354" name="【福祉施設】&#10;一人当たり面積該当値テキスト"/>
        <xdr:cNvSpPr txBox="1"/>
      </xdr:nvSpPr>
      <xdr:spPr>
        <a:xfrm>
          <a:off x="10515600"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101600</xdr:rowOff>
    </xdr:from>
    <xdr:to>
      <xdr:col>50</xdr:col>
      <xdr:colOff>165100</xdr:colOff>
      <xdr:row>85</xdr:row>
      <xdr:rowOff>31750</xdr:rowOff>
    </xdr:to>
    <xdr:sp macro="" textlink="">
      <xdr:nvSpPr>
        <xdr:cNvPr id="355" name="楕円 354"/>
        <xdr:cNvSpPr/>
      </xdr:nvSpPr>
      <xdr:spPr>
        <a:xfrm>
          <a:off x="9588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152400</xdr:rowOff>
    </xdr:from>
    <xdr:to>
      <xdr:col>55</xdr:col>
      <xdr:colOff>0</xdr:colOff>
      <xdr:row>84</xdr:row>
      <xdr:rowOff>152400</xdr:rowOff>
    </xdr:to>
    <xdr:cxnSp macro="">
      <xdr:nvCxnSpPr>
        <xdr:cNvPr id="356" name="直線コネクタ 355"/>
        <xdr:cNvCxnSpPr/>
      </xdr:nvCxnSpPr>
      <xdr:spPr>
        <a:xfrm>
          <a:off x="9639300" y="14554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101600</xdr:rowOff>
    </xdr:from>
    <xdr:to>
      <xdr:col>46</xdr:col>
      <xdr:colOff>38100</xdr:colOff>
      <xdr:row>85</xdr:row>
      <xdr:rowOff>31750</xdr:rowOff>
    </xdr:to>
    <xdr:sp macro="" textlink="">
      <xdr:nvSpPr>
        <xdr:cNvPr id="357" name="楕円 356"/>
        <xdr:cNvSpPr/>
      </xdr:nvSpPr>
      <xdr:spPr>
        <a:xfrm>
          <a:off x="8699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152400</xdr:rowOff>
    </xdr:from>
    <xdr:to>
      <xdr:col>50</xdr:col>
      <xdr:colOff>114300</xdr:colOff>
      <xdr:row>84</xdr:row>
      <xdr:rowOff>152400</xdr:rowOff>
    </xdr:to>
    <xdr:cxnSp macro="">
      <xdr:nvCxnSpPr>
        <xdr:cNvPr id="358" name="直線コネクタ 357"/>
        <xdr:cNvCxnSpPr/>
      </xdr:nvCxnSpPr>
      <xdr:spPr>
        <a:xfrm>
          <a:off x="8750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101600</xdr:rowOff>
    </xdr:from>
    <xdr:to>
      <xdr:col>41</xdr:col>
      <xdr:colOff>101600</xdr:colOff>
      <xdr:row>85</xdr:row>
      <xdr:rowOff>31750</xdr:rowOff>
    </xdr:to>
    <xdr:sp macro="" textlink="">
      <xdr:nvSpPr>
        <xdr:cNvPr id="359" name="楕円 358"/>
        <xdr:cNvSpPr/>
      </xdr:nvSpPr>
      <xdr:spPr>
        <a:xfrm>
          <a:off x="7810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152400</xdr:rowOff>
    </xdr:from>
    <xdr:to>
      <xdr:col>45</xdr:col>
      <xdr:colOff>177800</xdr:colOff>
      <xdr:row>84</xdr:row>
      <xdr:rowOff>152400</xdr:rowOff>
    </xdr:to>
    <xdr:cxnSp macro="">
      <xdr:nvCxnSpPr>
        <xdr:cNvPr id="360" name="直線コネクタ 359"/>
        <xdr:cNvCxnSpPr/>
      </xdr:nvCxnSpPr>
      <xdr:spPr>
        <a:xfrm>
          <a:off x="7861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101600</xdr:rowOff>
    </xdr:from>
    <xdr:to>
      <xdr:col>36</xdr:col>
      <xdr:colOff>165100</xdr:colOff>
      <xdr:row>85</xdr:row>
      <xdr:rowOff>31750</xdr:rowOff>
    </xdr:to>
    <xdr:sp macro="" textlink="">
      <xdr:nvSpPr>
        <xdr:cNvPr id="361" name="楕円 360"/>
        <xdr:cNvSpPr/>
      </xdr:nvSpPr>
      <xdr:spPr>
        <a:xfrm>
          <a:off x="6921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152400</xdr:rowOff>
    </xdr:from>
    <xdr:to>
      <xdr:col>41</xdr:col>
      <xdr:colOff>50800</xdr:colOff>
      <xdr:row>84</xdr:row>
      <xdr:rowOff>152400</xdr:rowOff>
    </xdr:to>
    <xdr:cxnSp macro="">
      <xdr:nvCxnSpPr>
        <xdr:cNvPr id="362" name="直線コネクタ 361"/>
        <xdr:cNvCxnSpPr/>
      </xdr:nvCxnSpPr>
      <xdr:spPr>
        <a:xfrm>
          <a:off x="6972300" y="1455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2557</xdr:rowOff>
    </xdr:from>
    <xdr:ext cx="469744" cy="259045"/>
    <xdr:sp macro="" textlink="">
      <xdr:nvSpPr>
        <xdr:cNvPr id="363" name="n_1aveValue【福祉施設】&#10;一人当たり面積"/>
        <xdr:cNvSpPr txBox="1"/>
      </xdr:nvSpPr>
      <xdr:spPr>
        <a:xfrm>
          <a:off x="93917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168291</xdr:rowOff>
    </xdr:from>
    <xdr:ext cx="469744" cy="259045"/>
    <xdr:sp macro="" textlink="">
      <xdr:nvSpPr>
        <xdr:cNvPr id="364" name="n_2aveValue【福祉施設】&#10;一人当たり面積"/>
        <xdr:cNvSpPr txBox="1"/>
      </xdr:nvSpPr>
      <xdr:spPr>
        <a:xfrm>
          <a:off x="85154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139716</xdr:rowOff>
    </xdr:from>
    <xdr:ext cx="469744" cy="259045"/>
    <xdr:sp macro="" textlink="">
      <xdr:nvSpPr>
        <xdr:cNvPr id="365" name="n_3aveValue【福祉施設】&#10;一人当たり面積"/>
        <xdr:cNvSpPr txBox="1"/>
      </xdr:nvSpPr>
      <xdr:spPr>
        <a:xfrm>
          <a:off x="7626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19702</xdr:rowOff>
    </xdr:from>
    <xdr:ext cx="469744" cy="259045"/>
    <xdr:sp macro="" textlink="">
      <xdr:nvSpPr>
        <xdr:cNvPr id="366" name="n_4aveValue【福祉施設】&#10;一人当たり面積"/>
        <xdr:cNvSpPr txBox="1"/>
      </xdr:nvSpPr>
      <xdr:spPr>
        <a:xfrm>
          <a:off x="6737427" y="1390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22877</xdr:rowOff>
    </xdr:from>
    <xdr:ext cx="469744" cy="259045"/>
    <xdr:sp macro="" textlink="">
      <xdr:nvSpPr>
        <xdr:cNvPr id="367" name="n_1mainValue【福祉施設】&#10;一人当たり面積"/>
        <xdr:cNvSpPr txBox="1"/>
      </xdr:nvSpPr>
      <xdr:spPr>
        <a:xfrm>
          <a:off x="9391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22877</xdr:rowOff>
    </xdr:from>
    <xdr:ext cx="469744" cy="259045"/>
    <xdr:sp macro="" textlink="">
      <xdr:nvSpPr>
        <xdr:cNvPr id="368" name="n_2mainValue【福祉施設】&#10;一人当たり面積"/>
        <xdr:cNvSpPr txBox="1"/>
      </xdr:nvSpPr>
      <xdr:spPr>
        <a:xfrm>
          <a:off x="8515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22877</xdr:rowOff>
    </xdr:from>
    <xdr:ext cx="469744" cy="259045"/>
    <xdr:sp macro="" textlink="">
      <xdr:nvSpPr>
        <xdr:cNvPr id="369" name="n_3mainValue【福祉施設】&#10;一人当たり面積"/>
        <xdr:cNvSpPr txBox="1"/>
      </xdr:nvSpPr>
      <xdr:spPr>
        <a:xfrm>
          <a:off x="7626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22877</xdr:rowOff>
    </xdr:from>
    <xdr:ext cx="469744" cy="259045"/>
    <xdr:sp macro="" textlink="">
      <xdr:nvSpPr>
        <xdr:cNvPr id="370" name="n_4mainValue【福祉施設】&#10;一人当たり面積"/>
        <xdr:cNvSpPr txBox="1"/>
      </xdr:nvSpPr>
      <xdr:spPr>
        <a:xfrm>
          <a:off x="6737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79" name="テキスト ボックス 37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0" name="直線コネクタ 37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1" name="テキスト ボックス 380"/>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2" name="直線コネクタ 381"/>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3" name="テキスト ボックス 382"/>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84" name="直線コネクタ 383"/>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85" name="テキスト ボックス 384"/>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86" name="直線コネクタ 385"/>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87" name="テキスト ボックス 386"/>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88" name="直線コネクタ 387"/>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89" name="テキスト ボックス 388"/>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0" name="直線コネクタ 389"/>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1" name="テキスト ボックス 390"/>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2" name="直線コネクタ 391"/>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3" name="テキスト ボックス 392"/>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4" name="直線コネクタ 39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85998</xdr:rowOff>
    </xdr:from>
    <xdr:to>
      <xdr:col>24</xdr:col>
      <xdr:colOff>62865</xdr:colOff>
      <xdr:row>109</xdr:row>
      <xdr:rowOff>22316</xdr:rowOff>
    </xdr:to>
    <xdr:cxnSp macro="">
      <xdr:nvCxnSpPr>
        <xdr:cNvPr id="396" name="直線コネクタ 395"/>
        <xdr:cNvCxnSpPr/>
      </xdr:nvCxnSpPr>
      <xdr:spPr>
        <a:xfrm flipV="1">
          <a:off x="4634865" y="17230998"/>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26143</xdr:rowOff>
    </xdr:from>
    <xdr:ext cx="405111" cy="259045"/>
    <xdr:sp macro="" textlink="">
      <xdr:nvSpPr>
        <xdr:cNvPr id="397" name="【市民会館】&#10;有形固定資産減価償却率最小値テキスト"/>
        <xdr:cNvSpPr txBox="1"/>
      </xdr:nvSpPr>
      <xdr:spPr>
        <a:xfrm>
          <a:off x="4673600" y="1871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22316</xdr:rowOff>
    </xdr:from>
    <xdr:to>
      <xdr:col>24</xdr:col>
      <xdr:colOff>152400</xdr:colOff>
      <xdr:row>109</xdr:row>
      <xdr:rowOff>22316</xdr:rowOff>
    </xdr:to>
    <xdr:cxnSp macro="">
      <xdr:nvCxnSpPr>
        <xdr:cNvPr id="398" name="直線コネクタ 397"/>
        <xdr:cNvCxnSpPr/>
      </xdr:nvCxnSpPr>
      <xdr:spPr>
        <a:xfrm>
          <a:off x="4546600" y="1871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32675</xdr:rowOff>
    </xdr:from>
    <xdr:ext cx="340478" cy="259045"/>
    <xdr:sp macro="" textlink="">
      <xdr:nvSpPr>
        <xdr:cNvPr id="399" name="【市民会館】&#10;有形固定資産減価償却率最大値テキスト"/>
        <xdr:cNvSpPr txBox="1"/>
      </xdr:nvSpPr>
      <xdr:spPr>
        <a:xfrm>
          <a:off x="4673600" y="170062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85998</xdr:rowOff>
    </xdr:from>
    <xdr:to>
      <xdr:col>24</xdr:col>
      <xdr:colOff>152400</xdr:colOff>
      <xdr:row>100</xdr:row>
      <xdr:rowOff>85998</xdr:rowOff>
    </xdr:to>
    <xdr:cxnSp macro="">
      <xdr:nvCxnSpPr>
        <xdr:cNvPr id="400" name="直線コネクタ 399"/>
        <xdr:cNvCxnSpPr/>
      </xdr:nvCxnSpPr>
      <xdr:spPr>
        <a:xfrm>
          <a:off x="4546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150784</xdr:rowOff>
    </xdr:from>
    <xdr:ext cx="405111" cy="259045"/>
    <xdr:sp macro="" textlink="">
      <xdr:nvSpPr>
        <xdr:cNvPr id="401" name="【市民会館】&#10;有形固定資産減価償却率平均値テキスト"/>
        <xdr:cNvSpPr txBox="1"/>
      </xdr:nvSpPr>
      <xdr:spPr>
        <a:xfrm>
          <a:off x="4673600" y="1798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907</xdr:rowOff>
    </xdr:from>
    <xdr:to>
      <xdr:col>24</xdr:col>
      <xdr:colOff>114300</xdr:colOff>
      <xdr:row>105</xdr:row>
      <xdr:rowOff>102507</xdr:rowOff>
    </xdr:to>
    <xdr:sp macro="" textlink="">
      <xdr:nvSpPr>
        <xdr:cNvPr id="402" name="フローチャート: 判断 401"/>
        <xdr:cNvSpPr/>
      </xdr:nvSpPr>
      <xdr:spPr>
        <a:xfrm>
          <a:off x="4584700" y="1800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141332</xdr:rowOff>
    </xdr:from>
    <xdr:to>
      <xdr:col>20</xdr:col>
      <xdr:colOff>38100</xdr:colOff>
      <xdr:row>105</xdr:row>
      <xdr:rowOff>71482</xdr:rowOff>
    </xdr:to>
    <xdr:sp macro="" textlink="">
      <xdr:nvSpPr>
        <xdr:cNvPr id="403" name="フローチャート: 判断 402"/>
        <xdr:cNvSpPr/>
      </xdr:nvSpPr>
      <xdr:spPr>
        <a:xfrm>
          <a:off x="3746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71120</xdr:rowOff>
    </xdr:from>
    <xdr:to>
      <xdr:col>15</xdr:col>
      <xdr:colOff>101600</xdr:colOff>
      <xdr:row>105</xdr:row>
      <xdr:rowOff>1270</xdr:rowOff>
    </xdr:to>
    <xdr:sp macro="" textlink="">
      <xdr:nvSpPr>
        <xdr:cNvPr id="404" name="フローチャート: 判断 403"/>
        <xdr:cNvSpPr/>
      </xdr:nvSpPr>
      <xdr:spPr>
        <a:xfrm>
          <a:off x="2857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105411</xdr:rowOff>
    </xdr:from>
    <xdr:to>
      <xdr:col>10</xdr:col>
      <xdr:colOff>165100</xdr:colOff>
      <xdr:row>105</xdr:row>
      <xdr:rowOff>35561</xdr:rowOff>
    </xdr:to>
    <xdr:sp macro="" textlink="">
      <xdr:nvSpPr>
        <xdr:cNvPr id="405" name="フローチャート: 判断 404"/>
        <xdr:cNvSpPr/>
      </xdr:nvSpPr>
      <xdr:spPr>
        <a:xfrm>
          <a:off x="1968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33564</xdr:rowOff>
    </xdr:from>
    <xdr:to>
      <xdr:col>6</xdr:col>
      <xdr:colOff>38100</xdr:colOff>
      <xdr:row>104</xdr:row>
      <xdr:rowOff>135164</xdr:rowOff>
    </xdr:to>
    <xdr:sp macro="" textlink="">
      <xdr:nvSpPr>
        <xdr:cNvPr id="406" name="フローチャート: 判断 405"/>
        <xdr:cNvSpPr/>
      </xdr:nvSpPr>
      <xdr:spPr>
        <a:xfrm>
          <a:off x="10795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7" name="テキスト ボックス 40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8" name="テキスト ボックス 40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09" name="テキスト ボックス 40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0" name="テキスト ボックス 40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1" name="テキスト ボックス 41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907</xdr:rowOff>
    </xdr:from>
    <xdr:to>
      <xdr:col>24</xdr:col>
      <xdr:colOff>114300</xdr:colOff>
      <xdr:row>104</xdr:row>
      <xdr:rowOff>102507</xdr:rowOff>
    </xdr:to>
    <xdr:sp macro="" textlink="">
      <xdr:nvSpPr>
        <xdr:cNvPr id="412" name="楕円 411"/>
        <xdr:cNvSpPr/>
      </xdr:nvSpPr>
      <xdr:spPr>
        <a:xfrm>
          <a:off x="4584700" y="1783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23784</xdr:rowOff>
    </xdr:from>
    <xdr:ext cx="405111" cy="259045"/>
    <xdr:sp macro="" textlink="">
      <xdr:nvSpPr>
        <xdr:cNvPr id="413" name="【市民会館】&#10;有形固定資産減価償却率該当値テキスト"/>
        <xdr:cNvSpPr txBox="1"/>
      </xdr:nvSpPr>
      <xdr:spPr>
        <a:xfrm>
          <a:off x="4673600" y="17683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128270</xdr:rowOff>
    </xdr:from>
    <xdr:to>
      <xdr:col>20</xdr:col>
      <xdr:colOff>38100</xdr:colOff>
      <xdr:row>104</xdr:row>
      <xdr:rowOff>58420</xdr:rowOff>
    </xdr:to>
    <xdr:sp macro="" textlink="">
      <xdr:nvSpPr>
        <xdr:cNvPr id="414" name="楕円 413"/>
        <xdr:cNvSpPr/>
      </xdr:nvSpPr>
      <xdr:spPr>
        <a:xfrm>
          <a:off x="3746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7620</xdr:rowOff>
    </xdr:from>
    <xdr:to>
      <xdr:col>24</xdr:col>
      <xdr:colOff>63500</xdr:colOff>
      <xdr:row>104</xdr:row>
      <xdr:rowOff>51707</xdr:rowOff>
    </xdr:to>
    <xdr:cxnSp macro="">
      <xdr:nvCxnSpPr>
        <xdr:cNvPr id="415" name="直線コネクタ 414"/>
        <xdr:cNvCxnSpPr/>
      </xdr:nvCxnSpPr>
      <xdr:spPr>
        <a:xfrm>
          <a:off x="3797300" y="17838420"/>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41729</xdr:rowOff>
    </xdr:from>
    <xdr:to>
      <xdr:col>15</xdr:col>
      <xdr:colOff>101600</xdr:colOff>
      <xdr:row>103</xdr:row>
      <xdr:rowOff>143329</xdr:rowOff>
    </xdr:to>
    <xdr:sp macro="" textlink="">
      <xdr:nvSpPr>
        <xdr:cNvPr id="416" name="楕円 415"/>
        <xdr:cNvSpPr/>
      </xdr:nvSpPr>
      <xdr:spPr>
        <a:xfrm>
          <a:off x="2857500" y="1770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92529</xdr:rowOff>
    </xdr:from>
    <xdr:to>
      <xdr:col>19</xdr:col>
      <xdr:colOff>177800</xdr:colOff>
      <xdr:row>104</xdr:row>
      <xdr:rowOff>7620</xdr:rowOff>
    </xdr:to>
    <xdr:cxnSp macro="">
      <xdr:nvCxnSpPr>
        <xdr:cNvPr id="417" name="直線コネクタ 416"/>
        <xdr:cNvCxnSpPr/>
      </xdr:nvCxnSpPr>
      <xdr:spPr>
        <a:xfrm>
          <a:off x="2908300" y="17751879"/>
          <a:ext cx="889000" cy="86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41729</xdr:rowOff>
    </xdr:from>
    <xdr:to>
      <xdr:col>10</xdr:col>
      <xdr:colOff>165100</xdr:colOff>
      <xdr:row>103</xdr:row>
      <xdr:rowOff>143329</xdr:rowOff>
    </xdr:to>
    <xdr:sp macro="" textlink="">
      <xdr:nvSpPr>
        <xdr:cNvPr id="418" name="楕円 417"/>
        <xdr:cNvSpPr/>
      </xdr:nvSpPr>
      <xdr:spPr>
        <a:xfrm>
          <a:off x="1968500" y="1770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92529</xdr:rowOff>
    </xdr:from>
    <xdr:to>
      <xdr:col>15</xdr:col>
      <xdr:colOff>50800</xdr:colOff>
      <xdr:row>103</xdr:row>
      <xdr:rowOff>92529</xdr:rowOff>
    </xdr:to>
    <xdr:cxnSp macro="">
      <xdr:nvCxnSpPr>
        <xdr:cNvPr id="419" name="直線コネクタ 418"/>
        <xdr:cNvCxnSpPr/>
      </xdr:nvCxnSpPr>
      <xdr:spPr>
        <a:xfrm>
          <a:off x="2019300" y="1775187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169092</xdr:rowOff>
    </xdr:from>
    <xdr:to>
      <xdr:col>6</xdr:col>
      <xdr:colOff>38100</xdr:colOff>
      <xdr:row>103</xdr:row>
      <xdr:rowOff>99242</xdr:rowOff>
    </xdr:to>
    <xdr:sp macro="" textlink="">
      <xdr:nvSpPr>
        <xdr:cNvPr id="420" name="楕円 419"/>
        <xdr:cNvSpPr/>
      </xdr:nvSpPr>
      <xdr:spPr>
        <a:xfrm>
          <a:off x="1079500" y="1765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48442</xdr:rowOff>
    </xdr:from>
    <xdr:to>
      <xdr:col>10</xdr:col>
      <xdr:colOff>114300</xdr:colOff>
      <xdr:row>103</xdr:row>
      <xdr:rowOff>92529</xdr:rowOff>
    </xdr:to>
    <xdr:cxnSp macro="">
      <xdr:nvCxnSpPr>
        <xdr:cNvPr id="421" name="直線コネクタ 420"/>
        <xdr:cNvCxnSpPr/>
      </xdr:nvCxnSpPr>
      <xdr:spPr>
        <a:xfrm>
          <a:off x="1130300" y="17707792"/>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62609</xdr:rowOff>
    </xdr:from>
    <xdr:ext cx="405111" cy="259045"/>
    <xdr:sp macro="" textlink="">
      <xdr:nvSpPr>
        <xdr:cNvPr id="422" name="n_1aveValue【市民会館】&#10;有形固定資産減価償却率"/>
        <xdr:cNvSpPr txBox="1"/>
      </xdr:nvSpPr>
      <xdr:spPr>
        <a:xfrm>
          <a:off x="35820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163847</xdr:rowOff>
    </xdr:from>
    <xdr:ext cx="405111" cy="259045"/>
    <xdr:sp macro="" textlink="">
      <xdr:nvSpPr>
        <xdr:cNvPr id="423" name="n_2aveValue【市民会館】&#10;有形固定資産減価償却率"/>
        <xdr:cNvSpPr txBox="1"/>
      </xdr:nvSpPr>
      <xdr:spPr>
        <a:xfrm>
          <a:off x="2705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26688</xdr:rowOff>
    </xdr:from>
    <xdr:ext cx="405111" cy="259045"/>
    <xdr:sp macro="" textlink="">
      <xdr:nvSpPr>
        <xdr:cNvPr id="424" name="n_3aveValue【市民会館】&#10;有形固定資産減価償却率"/>
        <xdr:cNvSpPr txBox="1"/>
      </xdr:nvSpPr>
      <xdr:spPr>
        <a:xfrm>
          <a:off x="1816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126291</xdr:rowOff>
    </xdr:from>
    <xdr:ext cx="405111" cy="259045"/>
    <xdr:sp macro="" textlink="">
      <xdr:nvSpPr>
        <xdr:cNvPr id="425" name="n_4aveValue【市民会館】&#10;有形固定資産減価償却率"/>
        <xdr:cNvSpPr txBox="1"/>
      </xdr:nvSpPr>
      <xdr:spPr>
        <a:xfrm>
          <a:off x="927744" y="1795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74947</xdr:rowOff>
    </xdr:from>
    <xdr:ext cx="405111" cy="259045"/>
    <xdr:sp macro="" textlink="">
      <xdr:nvSpPr>
        <xdr:cNvPr id="426" name="n_1mainValue【市民会館】&#10;有形固定資産減価償却率"/>
        <xdr:cNvSpPr txBox="1"/>
      </xdr:nvSpPr>
      <xdr:spPr>
        <a:xfrm>
          <a:off x="35820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159856</xdr:rowOff>
    </xdr:from>
    <xdr:ext cx="405111" cy="259045"/>
    <xdr:sp macro="" textlink="">
      <xdr:nvSpPr>
        <xdr:cNvPr id="427" name="n_2mainValue【市民会館】&#10;有形固定資産減価償却率"/>
        <xdr:cNvSpPr txBox="1"/>
      </xdr:nvSpPr>
      <xdr:spPr>
        <a:xfrm>
          <a:off x="2705744" y="1747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159856</xdr:rowOff>
    </xdr:from>
    <xdr:ext cx="405111" cy="259045"/>
    <xdr:sp macro="" textlink="">
      <xdr:nvSpPr>
        <xdr:cNvPr id="428" name="n_3mainValue【市民会館】&#10;有形固定資産減価償却率"/>
        <xdr:cNvSpPr txBox="1"/>
      </xdr:nvSpPr>
      <xdr:spPr>
        <a:xfrm>
          <a:off x="1816744" y="1747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115769</xdr:rowOff>
    </xdr:from>
    <xdr:ext cx="405111" cy="259045"/>
    <xdr:sp macro="" textlink="">
      <xdr:nvSpPr>
        <xdr:cNvPr id="429" name="n_4mainValue【市民会館】&#10;有形固定資産減価償却率"/>
        <xdr:cNvSpPr txBox="1"/>
      </xdr:nvSpPr>
      <xdr:spPr>
        <a:xfrm>
          <a:off x="927744" y="1743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0" name="正方形/長方形 42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1" name="正方形/長方形 43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2" name="正方形/長方形 43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3" name="正方形/長方形 43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4" name="正方形/長方形 43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5" name="正方形/長方形 43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6" name="正方形/長方形 43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7" name="正方形/長方形 43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8" name="テキスト ボックス 43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39" name="直線コネクタ 43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0" name="直線コネクタ 43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1" name="テキスト ボックス 44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2" name="直線コネクタ 44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43" name="テキスト ボックス 44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4" name="直線コネクタ 44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45" name="テキスト ボックス 44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6" name="直線コネクタ 44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47" name="テキスト ボックス 44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8" name="直線コネクタ 44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49" name="テキスト ボックス 44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0" name="直線コネクタ 44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1" name="テキスト ボックス 45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2" name="直線コネクタ 45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3" name="テキスト ボックス 45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152944</xdr:rowOff>
    </xdr:from>
    <xdr:to>
      <xdr:col>54</xdr:col>
      <xdr:colOff>189865</xdr:colOff>
      <xdr:row>108</xdr:row>
      <xdr:rowOff>115388</xdr:rowOff>
    </xdr:to>
    <xdr:cxnSp macro="">
      <xdr:nvCxnSpPr>
        <xdr:cNvPr id="455" name="直線コネクタ 454"/>
        <xdr:cNvCxnSpPr/>
      </xdr:nvCxnSpPr>
      <xdr:spPr>
        <a:xfrm flipV="1">
          <a:off x="10476865" y="17126494"/>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119215</xdr:rowOff>
    </xdr:from>
    <xdr:ext cx="469744" cy="259045"/>
    <xdr:sp macro="" textlink="">
      <xdr:nvSpPr>
        <xdr:cNvPr id="456" name="【市民会館】&#10;一人当たり面積最小値テキスト"/>
        <xdr:cNvSpPr txBox="1"/>
      </xdr:nvSpPr>
      <xdr:spPr>
        <a:xfrm>
          <a:off x="10515600" y="1863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115388</xdr:rowOff>
    </xdr:from>
    <xdr:to>
      <xdr:col>55</xdr:col>
      <xdr:colOff>88900</xdr:colOff>
      <xdr:row>108</xdr:row>
      <xdr:rowOff>115388</xdr:rowOff>
    </xdr:to>
    <xdr:cxnSp macro="">
      <xdr:nvCxnSpPr>
        <xdr:cNvPr id="457" name="直線コネクタ 456"/>
        <xdr:cNvCxnSpPr/>
      </xdr:nvCxnSpPr>
      <xdr:spPr>
        <a:xfrm>
          <a:off x="10388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99621</xdr:rowOff>
    </xdr:from>
    <xdr:ext cx="469744" cy="259045"/>
    <xdr:sp macro="" textlink="">
      <xdr:nvSpPr>
        <xdr:cNvPr id="458" name="【市民会館】&#10;一人当たり面積最大値テキスト"/>
        <xdr:cNvSpPr txBox="1"/>
      </xdr:nvSpPr>
      <xdr:spPr>
        <a:xfrm>
          <a:off x="10515600" y="1690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152944</xdr:rowOff>
    </xdr:from>
    <xdr:to>
      <xdr:col>55</xdr:col>
      <xdr:colOff>88900</xdr:colOff>
      <xdr:row>99</xdr:row>
      <xdr:rowOff>152944</xdr:rowOff>
    </xdr:to>
    <xdr:cxnSp macro="">
      <xdr:nvCxnSpPr>
        <xdr:cNvPr id="459" name="直線コネクタ 458"/>
        <xdr:cNvCxnSpPr/>
      </xdr:nvCxnSpPr>
      <xdr:spPr>
        <a:xfrm>
          <a:off x="10388600" y="1712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56078</xdr:rowOff>
    </xdr:from>
    <xdr:ext cx="469744" cy="259045"/>
    <xdr:sp macro="" textlink="">
      <xdr:nvSpPr>
        <xdr:cNvPr id="460" name="【市民会館】&#10;一人当たり面積平均値テキスト"/>
        <xdr:cNvSpPr txBox="1"/>
      </xdr:nvSpPr>
      <xdr:spPr>
        <a:xfrm>
          <a:off x="10515600" y="18229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77651</xdr:rowOff>
    </xdr:from>
    <xdr:to>
      <xdr:col>55</xdr:col>
      <xdr:colOff>50800</xdr:colOff>
      <xdr:row>107</xdr:row>
      <xdr:rowOff>7801</xdr:rowOff>
    </xdr:to>
    <xdr:sp macro="" textlink="">
      <xdr:nvSpPr>
        <xdr:cNvPr id="461" name="フローチャート: 判断 460"/>
        <xdr:cNvSpPr/>
      </xdr:nvSpPr>
      <xdr:spPr>
        <a:xfrm>
          <a:off x="104267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84182</xdr:rowOff>
    </xdr:from>
    <xdr:to>
      <xdr:col>50</xdr:col>
      <xdr:colOff>165100</xdr:colOff>
      <xdr:row>107</xdr:row>
      <xdr:rowOff>14332</xdr:rowOff>
    </xdr:to>
    <xdr:sp macro="" textlink="">
      <xdr:nvSpPr>
        <xdr:cNvPr id="462" name="フローチャート: 判断 461"/>
        <xdr:cNvSpPr/>
      </xdr:nvSpPr>
      <xdr:spPr>
        <a:xfrm>
          <a:off x="9588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77651</xdr:rowOff>
    </xdr:from>
    <xdr:to>
      <xdr:col>46</xdr:col>
      <xdr:colOff>38100</xdr:colOff>
      <xdr:row>107</xdr:row>
      <xdr:rowOff>7801</xdr:rowOff>
    </xdr:to>
    <xdr:sp macro="" textlink="">
      <xdr:nvSpPr>
        <xdr:cNvPr id="463" name="フローチャート: 判断 462"/>
        <xdr:cNvSpPr/>
      </xdr:nvSpPr>
      <xdr:spPr>
        <a:xfrm>
          <a:off x="8699500" y="1825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74386</xdr:rowOff>
    </xdr:from>
    <xdr:to>
      <xdr:col>41</xdr:col>
      <xdr:colOff>101600</xdr:colOff>
      <xdr:row>107</xdr:row>
      <xdr:rowOff>4536</xdr:rowOff>
    </xdr:to>
    <xdr:sp macro="" textlink="">
      <xdr:nvSpPr>
        <xdr:cNvPr id="464" name="フローチャート: 判断 463"/>
        <xdr:cNvSpPr/>
      </xdr:nvSpPr>
      <xdr:spPr>
        <a:xfrm>
          <a:off x="7810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110308</xdr:rowOff>
    </xdr:from>
    <xdr:to>
      <xdr:col>36</xdr:col>
      <xdr:colOff>165100</xdr:colOff>
      <xdr:row>107</xdr:row>
      <xdr:rowOff>40458</xdr:rowOff>
    </xdr:to>
    <xdr:sp macro="" textlink="">
      <xdr:nvSpPr>
        <xdr:cNvPr id="465" name="フローチャート: 判断 464"/>
        <xdr:cNvSpPr/>
      </xdr:nvSpPr>
      <xdr:spPr>
        <a:xfrm>
          <a:off x="69215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6" name="テキスト ボックス 46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7" name="テキスト ボックス 46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8" name="テキスト ボックス 46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69" name="テキスト ボックス 46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0" name="テキスト ボックス 46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49893</xdr:rowOff>
    </xdr:from>
    <xdr:to>
      <xdr:col>55</xdr:col>
      <xdr:colOff>50800</xdr:colOff>
      <xdr:row>105</xdr:row>
      <xdr:rowOff>151493</xdr:rowOff>
    </xdr:to>
    <xdr:sp macro="" textlink="">
      <xdr:nvSpPr>
        <xdr:cNvPr id="471" name="楕円 470"/>
        <xdr:cNvSpPr/>
      </xdr:nvSpPr>
      <xdr:spPr>
        <a:xfrm>
          <a:off x="104267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72770</xdr:rowOff>
    </xdr:from>
    <xdr:ext cx="469744" cy="259045"/>
    <xdr:sp macro="" textlink="">
      <xdr:nvSpPr>
        <xdr:cNvPr id="472" name="【市民会館】&#10;一人当たり面積該当値テキスト"/>
        <xdr:cNvSpPr txBox="1"/>
      </xdr:nvSpPr>
      <xdr:spPr>
        <a:xfrm>
          <a:off x="10515600" y="1790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53158</xdr:rowOff>
    </xdr:from>
    <xdr:to>
      <xdr:col>50</xdr:col>
      <xdr:colOff>165100</xdr:colOff>
      <xdr:row>105</xdr:row>
      <xdr:rowOff>154758</xdr:rowOff>
    </xdr:to>
    <xdr:sp macro="" textlink="">
      <xdr:nvSpPr>
        <xdr:cNvPr id="473" name="楕円 472"/>
        <xdr:cNvSpPr/>
      </xdr:nvSpPr>
      <xdr:spPr>
        <a:xfrm>
          <a:off x="9588500" y="180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100693</xdr:rowOff>
    </xdr:from>
    <xdr:to>
      <xdr:col>55</xdr:col>
      <xdr:colOff>0</xdr:colOff>
      <xdr:row>105</xdr:row>
      <xdr:rowOff>103958</xdr:rowOff>
    </xdr:to>
    <xdr:cxnSp macro="">
      <xdr:nvCxnSpPr>
        <xdr:cNvPr id="474" name="直線コネクタ 473"/>
        <xdr:cNvCxnSpPr/>
      </xdr:nvCxnSpPr>
      <xdr:spPr>
        <a:xfrm flipV="1">
          <a:off x="9639300" y="1810294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49893</xdr:rowOff>
    </xdr:from>
    <xdr:to>
      <xdr:col>46</xdr:col>
      <xdr:colOff>38100</xdr:colOff>
      <xdr:row>105</xdr:row>
      <xdr:rowOff>151493</xdr:rowOff>
    </xdr:to>
    <xdr:sp macro="" textlink="">
      <xdr:nvSpPr>
        <xdr:cNvPr id="475" name="楕円 474"/>
        <xdr:cNvSpPr/>
      </xdr:nvSpPr>
      <xdr:spPr>
        <a:xfrm>
          <a:off x="8699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100693</xdr:rowOff>
    </xdr:from>
    <xdr:to>
      <xdr:col>50</xdr:col>
      <xdr:colOff>114300</xdr:colOff>
      <xdr:row>105</xdr:row>
      <xdr:rowOff>103958</xdr:rowOff>
    </xdr:to>
    <xdr:cxnSp macro="">
      <xdr:nvCxnSpPr>
        <xdr:cNvPr id="476" name="直線コネクタ 475"/>
        <xdr:cNvCxnSpPr/>
      </xdr:nvCxnSpPr>
      <xdr:spPr>
        <a:xfrm>
          <a:off x="8750300" y="181029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49893</xdr:rowOff>
    </xdr:from>
    <xdr:to>
      <xdr:col>41</xdr:col>
      <xdr:colOff>101600</xdr:colOff>
      <xdr:row>105</xdr:row>
      <xdr:rowOff>151493</xdr:rowOff>
    </xdr:to>
    <xdr:sp macro="" textlink="">
      <xdr:nvSpPr>
        <xdr:cNvPr id="477" name="楕円 476"/>
        <xdr:cNvSpPr/>
      </xdr:nvSpPr>
      <xdr:spPr>
        <a:xfrm>
          <a:off x="7810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100693</xdr:rowOff>
    </xdr:from>
    <xdr:to>
      <xdr:col>45</xdr:col>
      <xdr:colOff>177800</xdr:colOff>
      <xdr:row>105</xdr:row>
      <xdr:rowOff>100693</xdr:rowOff>
    </xdr:to>
    <xdr:cxnSp macro="">
      <xdr:nvCxnSpPr>
        <xdr:cNvPr id="478" name="直線コネクタ 477"/>
        <xdr:cNvCxnSpPr/>
      </xdr:nvCxnSpPr>
      <xdr:spPr>
        <a:xfrm>
          <a:off x="7861300" y="18102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49893</xdr:rowOff>
    </xdr:from>
    <xdr:to>
      <xdr:col>36</xdr:col>
      <xdr:colOff>165100</xdr:colOff>
      <xdr:row>105</xdr:row>
      <xdr:rowOff>151493</xdr:rowOff>
    </xdr:to>
    <xdr:sp macro="" textlink="">
      <xdr:nvSpPr>
        <xdr:cNvPr id="479" name="楕円 478"/>
        <xdr:cNvSpPr/>
      </xdr:nvSpPr>
      <xdr:spPr>
        <a:xfrm>
          <a:off x="6921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100693</xdr:rowOff>
    </xdr:from>
    <xdr:to>
      <xdr:col>41</xdr:col>
      <xdr:colOff>50800</xdr:colOff>
      <xdr:row>105</xdr:row>
      <xdr:rowOff>100693</xdr:rowOff>
    </xdr:to>
    <xdr:cxnSp macro="">
      <xdr:nvCxnSpPr>
        <xdr:cNvPr id="480" name="直線コネクタ 479"/>
        <xdr:cNvCxnSpPr/>
      </xdr:nvCxnSpPr>
      <xdr:spPr>
        <a:xfrm>
          <a:off x="6972300" y="18102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5459</xdr:rowOff>
    </xdr:from>
    <xdr:ext cx="469744" cy="259045"/>
    <xdr:sp macro="" textlink="">
      <xdr:nvSpPr>
        <xdr:cNvPr id="481" name="n_1aveValue【市民会館】&#10;一人当たり面積"/>
        <xdr:cNvSpPr txBox="1"/>
      </xdr:nvSpPr>
      <xdr:spPr>
        <a:xfrm>
          <a:off x="93917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170378</xdr:rowOff>
    </xdr:from>
    <xdr:ext cx="469744" cy="259045"/>
    <xdr:sp macro="" textlink="">
      <xdr:nvSpPr>
        <xdr:cNvPr id="482" name="n_2aveValue【市民会館】&#10;一人当たり面積"/>
        <xdr:cNvSpPr txBox="1"/>
      </xdr:nvSpPr>
      <xdr:spPr>
        <a:xfrm>
          <a:off x="8515427" y="1834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167113</xdr:rowOff>
    </xdr:from>
    <xdr:ext cx="469744" cy="259045"/>
    <xdr:sp macro="" textlink="">
      <xdr:nvSpPr>
        <xdr:cNvPr id="483" name="n_3aveValue【市民会館】&#10;一人当たり面積"/>
        <xdr:cNvSpPr txBox="1"/>
      </xdr:nvSpPr>
      <xdr:spPr>
        <a:xfrm>
          <a:off x="7626427" y="183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31585</xdr:rowOff>
    </xdr:from>
    <xdr:ext cx="469744" cy="259045"/>
    <xdr:sp macro="" textlink="">
      <xdr:nvSpPr>
        <xdr:cNvPr id="484" name="n_4aveValue【市民会館】&#10;一人当たり面積"/>
        <xdr:cNvSpPr txBox="1"/>
      </xdr:nvSpPr>
      <xdr:spPr>
        <a:xfrm>
          <a:off x="6737427" y="18376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171285</xdr:rowOff>
    </xdr:from>
    <xdr:ext cx="469744" cy="259045"/>
    <xdr:sp macro="" textlink="">
      <xdr:nvSpPr>
        <xdr:cNvPr id="485" name="n_1mainValue【市民会館】&#10;一人当たり面積"/>
        <xdr:cNvSpPr txBox="1"/>
      </xdr:nvSpPr>
      <xdr:spPr>
        <a:xfrm>
          <a:off x="93917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168020</xdr:rowOff>
    </xdr:from>
    <xdr:ext cx="469744" cy="259045"/>
    <xdr:sp macro="" textlink="">
      <xdr:nvSpPr>
        <xdr:cNvPr id="486" name="n_2mainValue【市民会館】&#10;一人当たり面積"/>
        <xdr:cNvSpPr txBox="1"/>
      </xdr:nvSpPr>
      <xdr:spPr>
        <a:xfrm>
          <a:off x="8515427" y="1782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168020</xdr:rowOff>
    </xdr:from>
    <xdr:ext cx="469744" cy="259045"/>
    <xdr:sp macro="" textlink="">
      <xdr:nvSpPr>
        <xdr:cNvPr id="487" name="n_3mainValue【市民会館】&#10;一人当たり面積"/>
        <xdr:cNvSpPr txBox="1"/>
      </xdr:nvSpPr>
      <xdr:spPr>
        <a:xfrm>
          <a:off x="7626427" y="1782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168020</xdr:rowOff>
    </xdr:from>
    <xdr:ext cx="469744" cy="259045"/>
    <xdr:sp macro="" textlink="">
      <xdr:nvSpPr>
        <xdr:cNvPr id="488" name="n_4mainValue【市民会館】&#10;一人当たり面積"/>
        <xdr:cNvSpPr txBox="1"/>
      </xdr:nvSpPr>
      <xdr:spPr>
        <a:xfrm>
          <a:off x="6737427" y="1782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89" name="正方形/長方形 48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0" name="正方形/長方形 48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1" name="正方形/長方形 49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2" name="正方形/長方形 49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3" name="正方形/長方形 49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4" name="正方形/長方形 49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5" name="正方形/長方形 49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6" name="正方形/長方形 49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7" name="テキスト ボックス 49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8" name="直線コネクタ 49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99" name="テキスト ボックス 49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0" name="直線コネクタ 49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1" name="テキスト ボックス 500"/>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2" name="直線コネクタ 50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3" name="テキスト ボックス 50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4" name="直線コネクタ 50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5" name="テキスト ボックス 50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6" name="直線コネクタ 50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7" name="テキスト ボックス 50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08" name="直線コネクタ 50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09" name="テキスト ボックス 50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0" name="直線コネクタ 50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1" name="テキスト ボックス 510"/>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17417</xdr:rowOff>
    </xdr:from>
    <xdr:to>
      <xdr:col>85</xdr:col>
      <xdr:colOff>126364</xdr:colOff>
      <xdr:row>41</xdr:row>
      <xdr:rowOff>167640</xdr:rowOff>
    </xdr:to>
    <xdr:cxnSp macro="">
      <xdr:nvCxnSpPr>
        <xdr:cNvPr id="514" name="直線コネクタ 513"/>
        <xdr:cNvCxnSpPr/>
      </xdr:nvCxnSpPr>
      <xdr:spPr>
        <a:xfrm flipV="1">
          <a:off x="16318864" y="5846717"/>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15"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16" name="直線コネクタ 515"/>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135544</xdr:rowOff>
    </xdr:from>
    <xdr:ext cx="405111" cy="259045"/>
    <xdr:sp macro="" textlink="">
      <xdr:nvSpPr>
        <xdr:cNvPr id="517" name="【一般廃棄物処理施設】&#10;有形固定資産減価償却率最大値テキスト"/>
        <xdr:cNvSpPr txBox="1"/>
      </xdr:nvSpPr>
      <xdr:spPr>
        <a:xfrm>
          <a:off x="16357600" y="562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17417</xdr:rowOff>
    </xdr:from>
    <xdr:to>
      <xdr:col>86</xdr:col>
      <xdr:colOff>25400</xdr:colOff>
      <xdr:row>34</xdr:row>
      <xdr:rowOff>17417</xdr:rowOff>
    </xdr:to>
    <xdr:cxnSp macro="">
      <xdr:nvCxnSpPr>
        <xdr:cNvPr id="518" name="直線コネクタ 517"/>
        <xdr:cNvCxnSpPr/>
      </xdr:nvCxnSpPr>
      <xdr:spPr>
        <a:xfrm>
          <a:off x="16230600" y="584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77669</xdr:rowOff>
    </xdr:from>
    <xdr:ext cx="405111" cy="259045"/>
    <xdr:sp macro="" textlink="">
      <xdr:nvSpPr>
        <xdr:cNvPr id="519" name="【一般廃棄物処理施設】&#10;有形固定資産減価償却率平均値テキスト"/>
        <xdr:cNvSpPr txBox="1"/>
      </xdr:nvSpPr>
      <xdr:spPr>
        <a:xfrm>
          <a:off x="16357600" y="6421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54791</xdr:rowOff>
    </xdr:from>
    <xdr:to>
      <xdr:col>85</xdr:col>
      <xdr:colOff>177800</xdr:colOff>
      <xdr:row>38</xdr:row>
      <xdr:rowOff>156391</xdr:rowOff>
    </xdr:to>
    <xdr:sp macro="" textlink="">
      <xdr:nvSpPr>
        <xdr:cNvPr id="520" name="フローチャート: 判断 519"/>
        <xdr:cNvSpPr/>
      </xdr:nvSpPr>
      <xdr:spPr>
        <a:xfrm>
          <a:off x="162687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38463</xdr:rowOff>
    </xdr:from>
    <xdr:to>
      <xdr:col>81</xdr:col>
      <xdr:colOff>101600</xdr:colOff>
      <xdr:row>38</xdr:row>
      <xdr:rowOff>140063</xdr:rowOff>
    </xdr:to>
    <xdr:sp macro="" textlink="">
      <xdr:nvSpPr>
        <xdr:cNvPr id="521" name="フローチャート: 判断 520"/>
        <xdr:cNvSpPr/>
      </xdr:nvSpPr>
      <xdr:spPr>
        <a:xfrm>
          <a:off x="15430500" y="655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67854</xdr:rowOff>
    </xdr:from>
    <xdr:to>
      <xdr:col>76</xdr:col>
      <xdr:colOff>165100</xdr:colOff>
      <xdr:row>38</xdr:row>
      <xdr:rowOff>169454</xdr:rowOff>
    </xdr:to>
    <xdr:sp macro="" textlink="">
      <xdr:nvSpPr>
        <xdr:cNvPr id="522" name="フローチャート: 判断 521"/>
        <xdr:cNvSpPr/>
      </xdr:nvSpPr>
      <xdr:spPr>
        <a:xfrm>
          <a:off x="14541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72753</xdr:rowOff>
    </xdr:from>
    <xdr:to>
      <xdr:col>72</xdr:col>
      <xdr:colOff>38100</xdr:colOff>
      <xdr:row>39</xdr:row>
      <xdr:rowOff>2903</xdr:rowOff>
    </xdr:to>
    <xdr:sp macro="" textlink="">
      <xdr:nvSpPr>
        <xdr:cNvPr id="523" name="フローチャート: 判断 522"/>
        <xdr:cNvSpPr/>
      </xdr:nvSpPr>
      <xdr:spPr>
        <a:xfrm>
          <a:off x="13652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128270</xdr:rowOff>
    </xdr:from>
    <xdr:to>
      <xdr:col>67</xdr:col>
      <xdr:colOff>101600</xdr:colOff>
      <xdr:row>39</xdr:row>
      <xdr:rowOff>58420</xdr:rowOff>
    </xdr:to>
    <xdr:sp macro="" textlink="">
      <xdr:nvSpPr>
        <xdr:cNvPr id="524" name="フローチャート: 判断 523"/>
        <xdr:cNvSpPr/>
      </xdr:nvSpPr>
      <xdr:spPr>
        <a:xfrm>
          <a:off x="127635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85816</xdr:rowOff>
    </xdr:from>
    <xdr:to>
      <xdr:col>85</xdr:col>
      <xdr:colOff>177800</xdr:colOff>
      <xdr:row>41</xdr:row>
      <xdr:rowOff>15966</xdr:rowOff>
    </xdr:to>
    <xdr:sp macro="" textlink="">
      <xdr:nvSpPr>
        <xdr:cNvPr id="530" name="楕円 529"/>
        <xdr:cNvSpPr/>
      </xdr:nvSpPr>
      <xdr:spPr>
        <a:xfrm>
          <a:off x="16268700" y="694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64243</xdr:rowOff>
    </xdr:from>
    <xdr:ext cx="405111" cy="259045"/>
    <xdr:sp macro="" textlink="">
      <xdr:nvSpPr>
        <xdr:cNvPr id="531" name="【一般廃棄物処理施設】&#10;有形固定資産減価償却率該当値テキスト"/>
        <xdr:cNvSpPr txBox="1"/>
      </xdr:nvSpPr>
      <xdr:spPr>
        <a:xfrm>
          <a:off x="16357600" y="692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41728</xdr:rowOff>
    </xdr:from>
    <xdr:to>
      <xdr:col>81</xdr:col>
      <xdr:colOff>101600</xdr:colOff>
      <xdr:row>40</xdr:row>
      <xdr:rowOff>143328</xdr:rowOff>
    </xdr:to>
    <xdr:sp macro="" textlink="">
      <xdr:nvSpPr>
        <xdr:cNvPr id="532" name="楕円 531"/>
        <xdr:cNvSpPr/>
      </xdr:nvSpPr>
      <xdr:spPr>
        <a:xfrm>
          <a:off x="154305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92528</xdr:rowOff>
    </xdr:from>
    <xdr:to>
      <xdr:col>85</xdr:col>
      <xdr:colOff>127000</xdr:colOff>
      <xdr:row>40</xdr:row>
      <xdr:rowOff>136616</xdr:rowOff>
    </xdr:to>
    <xdr:cxnSp macro="">
      <xdr:nvCxnSpPr>
        <xdr:cNvPr id="533" name="直線コネクタ 532"/>
        <xdr:cNvCxnSpPr/>
      </xdr:nvCxnSpPr>
      <xdr:spPr>
        <a:xfrm>
          <a:off x="15481300" y="6950528"/>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2540</xdr:rowOff>
    </xdr:from>
    <xdr:to>
      <xdr:col>76</xdr:col>
      <xdr:colOff>165100</xdr:colOff>
      <xdr:row>40</xdr:row>
      <xdr:rowOff>104140</xdr:rowOff>
    </xdr:to>
    <xdr:sp macro="" textlink="">
      <xdr:nvSpPr>
        <xdr:cNvPr id="534" name="楕円 533"/>
        <xdr:cNvSpPr/>
      </xdr:nvSpPr>
      <xdr:spPr>
        <a:xfrm>
          <a:off x="14541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53340</xdr:rowOff>
    </xdr:from>
    <xdr:to>
      <xdr:col>81</xdr:col>
      <xdr:colOff>50800</xdr:colOff>
      <xdr:row>40</xdr:row>
      <xdr:rowOff>92528</xdr:rowOff>
    </xdr:to>
    <xdr:cxnSp macro="">
      <xdr:nvCxnSpPr>
        <xdr:cNvPr id="535" name="直線コネクタ 534"/>
        <xdr:cNvCxnSpPr/>
      </xdr:nvCxnSpPr>
      <xdr:spPr>
        <a:xfrm>
          <a:off x="14592300" y="691134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170724</xdr:rowOff>
    </xdr:from>
    <xdr:to>
      <xdr:col>72</xdr:col>
      <xdr:colOff>38100</xdr:colOff>
      <xdr:row>40</xdr:row>
      <xdr:rowOff>100874</xdr:rowOff>
    </xdr:to>
    <xdr:sp macro="" textlink="">
      <xdr:nvSpPr>
        <xdr:cNvPr id="536" name="楕円 535"/>
        <xdr:cNvSpPr/>
      </xdr:nvSpPr>
      <xdr:spPr>
        <a:xfrm>
          <a:off x="13652500" y="685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50074</xdr:rowOff>
    </xdr:from>
    <xdr:to>
      <xdr:col>76</xdr:col>
      <xdr:colOff>114300</xdr:colOff>
      <xdr:row>40</xdr:row>
      <xdr:rowOff>53340</xdr:rowOff>
    </xdr:to>
    <xdr:cxnSp macro="">
      <xdr:nvCxnSpPr>
        <xdr:cNvPr id="537" name="直線コネクタ 536"/>
        <xdr:cNvCxnSpPr/>
      </xdr:nvCxnSpPr>
      <xdr:spPr>
        <a:xfrm>
          <a:off x="13703300" y="690807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162560</xdr:rowOff>
    </xdr:from>
    <xdr:to>
      <xdr:col>67</xdr:col>
      <xdr:colOff>101600</xdr:colOff>
      <xdr:row>40</xdr:row>
      <xdr:rowOff>92710</xdr:rowOff>
    </xdr:to>
    <xdr:sp macro="" textlink="">
      <xdr:nvSpPr>
        <xdr:cNvPr id="538" name="楕円 537"/>
        <xdr:cNvSpPr/>
      </xdr:nvSpPr>
      <xdr:spPr>
        <a:xfrm>
          <a:off x="12763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41910</xdr:rowOff>
    </xdr:from>
    <xdr:to>
      <xdr:col>71</xdr:col>
      <xdr:colOff>177800</xdr:colOff>
      <xdr:row>40</xdr:row>
      <xdr:rowOff>50074</xdr:rowOff>
    </xdr:to>
    <xdr:cxnSp macro="">
      <xdr:nvCxnSpPr>
        <xdr:cNvPr id="539" name="直線コネクタ 538"/>
        <xdr:cNvCxnSpPr/>
      </xdr:nvCxnSpPr>
      <xdr:spPr>
        <a:xfrm>
          <a:off x="12814300" y="689991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156590</xdr:rowOff>
    </xdr:from>
    <xdr:ext cx="405111" cy="259045"/>
    <xdr:sp macro="" textlink="">
      <xdr:nvSpPr>
        <xdr:cNvPr id="540" name="n_1aveValue【一般廃棄物処理施設】&#10;有形固定資産減価償却率"/>
        <xdr:cNvSpPr txBox="1"/>
      </xdr:nvSpPr>
      <xdr:spPr>
        <a:xfrm>
          <a:off x="15266044" y="632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14531</xdr:rowOff>
    </xdr:from>
    <xdr:ext cx="405111" cy="259045"/>
    <xdr:sp macro="" textlink="">
      <xdr:nvSpPr>
        <xdr:cNvPr id="541" name="n_2aveValue【一般廃棄物処理施設】&#10;有形固定資産減価償却率"/>
        <xdr:cNvSpPr txBox="1"/>
      </xdr:nvSpPr>
      <xdr:spPr>
        <a:xfrm>
          <a:off x="14389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19430</xdr:rowOff>
    </xdr:from>
    <xdr:ext cx="405111" cy="259045"/>
    <xdr:sp macro="" textlink="">
      <xdr:nvSpPr>
        <xdr:cNvPr id="542" name="n_3aveValue【一般廃棄物処理施設】&#10;有形固定資産減価償却率"/>
        <xdr:cNvSpPr txBox="1"/>
      </xdr:nvSpPr>
      <xdr:spPr>
        <a:xfrm>
          <a:off x="13500744" y="636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74947</xdr:rowOff>
    </xdr:from>
    <xdr:ext cx="405111" cy="259045"/>
    <xdr:sp macro="" textlink="">
      <xdr:nvSpPr>
        <xdr:cNvPr id="543" name="n_4aveValue【一般廃棄物処理施設】&#10;有形固定資産減価償却率"/>
        <xdr:cNvSpPr txBox="1"/>
      </xdr:nvSpPr>
      <xdr:spPr>
        <a:xfrm>
          <a:off x="12611744"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134455</xdr:rowOff>
    </xdr:from>
    <xdr:ext cx="405111" cy="259045"/>
    <xdr:sp macro="" textlink="">
      <xdr:nvSpPr>
        <xdr:cNvPr id="544" name="n_1mainValue【一般廃棄物処理施設】&#10;有形固定資産減価償却率"/>
        <xdr:cNvSpPr txBox="1"/>
      </xdr:nvSpPr>
      <xdr:spPr>
        <a:xfrm>
          <a:off x="15266044" y="6992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95267</xdr:rowOff>
    </xdr:from>
    <xdr:ext cx="405111" cy="259045"/>
    <xdr:sp macro="" textlink="">
      <xdr:nvSpPr>
        <xdr:cNvPr id="545" name="n_2mainValue【一般廃棄物処理施設】&#10;有形固定資産減価償却率"/>
        <xdr:cNvSpPr txBox="1"/>
      </xdr:nvSpPr>
      <xdr:spPr>
        <a:xfrm>
          <a:off x="14389744"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92001</xdr:rowOff>
    </xdr:from>
    <xdr:ext cx="405111" cy="259045"/>
    <xdr:sp macro="" textlink="">
      <xdr:nvSpPr>
        <xdr:cNvPr id="546" name="n_3mainValue【一般廃棄物処理施設】&#10;有形固定資産減価償却率"/>
        <xdr:cNvSpPr txBox="1"/>
      </xdr:nvSpPr>
      <xdr:spPr>
        <a:xfrm>
          <a:off x="13500744" y="695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83837</xdr:rowOff>
    </xdr:from>
    <xdr:ext cx="405111" cy="259045"/>
    <xdr:sp macro="" textlink="">
      <xdr:nvSpPr>
        <xdr:cNvPr id="547" name="n_4mainValue【一般廃棄物処理施設】&#10;有形固定資産減価償却率"/>
        <xdr:cNvSpPr txBox="1"/>
      </xdr:nvSpPr>
      <xdr:spPr>
        <a:xfrm>
          <a:off x="126117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58" name="直線コネクタ 55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59" name="テキスト ボックス 55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0" name="直線コネクタ 55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61" name="テキスト ボックス 560"/>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2" name="直線コネクタ 56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63" name="テキスト ボックス 56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64" name="直線コネクタ 56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65" name="テキスト ボックス 56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66" name="直線コネクタ 56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67" name="テキスト ボックス 56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9" name="テキスト ボックス 56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113858</xdr:rowOff>
    </xdr:from>
    <xdr:to>
      <xdr:col>116</xdr:col>
      <xdr:colOff>62864</xdr:colOff>
      <xdr:row>42</xdr:row>
      <xdr:rowOff>37498</xdr:rowOff>
    </xdr:to>
    <xdr:cxnSp macro="">
      <xdr:nvCxnSpPr>
        <xdr:cNvPr id="571" name="直線コネクタ 570"/>
        <xdr:cNvCxnSpPr/>
      </xdr:nvCxnSpPr>
      <xdr:spPr>
        <a:xfrm flipV="1">
          <a:off x="22160864" y="5771708"/>
          <a:ext cx="0" cy="1466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572" name="【一般廃棄物処理施設】&#10;一人当たり有形固定資産（償却資産）額最小値テキスト"/>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73" name="直線コネクタ 572"/>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60535</xdr:rowOff>
    </xdr:from>
    <xdr:ext cx="599010" cy="259045"/>
    <xdr:sp macro="" textlink="">
      <xdr:nvSpPr>
        <xdr:cNvPr id="574" name="【一般廃棄物処理施設】&#10;一人当たり有形固定資産（償却資産）額最大値テキスト"/>
        <xdr:cNvSpPr txBox="1"/>
      </xdr:nvSpPr>
      <xdr:spPr>
        <a:xfrm>
          <a:off x="22199600" y="5546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113858</xdr:rowOff>
    </xdr:from>
    <xdr:to>
      <xdr:col>116</xdr:col>
      <xdr:colOff>152400</xdr:colOff>
      <xdr:row>33</xdr:row>
      <xdr:rowOff>113858</xdr:rowOff>
    </xdr:to>
    <xdr:cxnSp macro="">
      <xdr:nvCxnSpPr>
        <xdr:cNvPr id="575" name="直線コネクタ 574"/>
        <xdr:cNvCxnSpPr/>
      </xdr:nvCxnSpPr>
      <xdr:spPr>
        <a:xfrm>
          <a:off x="22072600" y="577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150484</xdr:rowOff>
    </xdr:from>
    <xdr:ext cx="534377" cy="259045"/>
    <xdr:sp macro="" textlink="">
      <xdr:nvSpPr>
        <xdr:cNvPr id="576" name="【一般廃棄物処理施設】&#10;一人当たり有形固定資産（償却資産）額平均値テキスト"/>
        <xdr:cNvSpPr txBox="1"/>
      </xdr:nvSpPr>
      <xdr:spPr>
        <a:xfrm>
          <a:off x="22199600" y="64941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127607</xdr:rowOff>
    </xdr:from>
    <xdr:to>
      <xdr:col>116</xdr:col>
      <xdr:colOff>114300</xdr:colOff>
      <xdr:row>39</xdr:row>
      <xdr:rowOff>57757</xdr:rowOff>
    </xdr:to>
    <xdr:sp macro="" textlink="">
      <xdr:nvSpPr>
        <xdr:cNvPr id="577" name="フローチャート: 判断 576"/>
        <xdr:cNvSpPr/>
      </xdr:nvSpPr>
      <xdr:spPr>
        <a:xfrm>
          <a:off x="22110700" y="664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148616</xdr:rowOff>
    </xdr:from>
    <xdr:to>
      <xdr:col>112</xdr:col>
      <xdr:colOff>38100</xdr:colOff>
      <xdr:row>39</xdr:row>
      <xdr:rowOff>78766</xdr:rowOff>
    </xdr:to>
    <xdr:sp macro="" textlink="">
      <xdr:nvSpPr>
        <xdr:cNvPr id="578" name="フローチャート: 判断 577"/>
        <xdr:cNvSpPr/>
      </xdr:nvSpPr>
      <xdr:spPr>
        <a:xfrm>
          <a:off x="21272500" y="666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163292</xdr:rowOff>
    </xdr:from>
    <xdr:to>
      <xdr:col>107</xdr:col>
      <xdr:colOff>101600</xdr:colOff>
      <xdr:row>39</xdr:row>
      <xdr:rowOff>93442</xdr:rowOff>
    </xdr:to>
    <xdr:sp macro="" textlink="">
      <xdr:nvSpPr>
        <xdr:cNvPr id="579" name="フローチャート: 判断 578"/>
        <xdr:cNvSpPr/>
      </xdr:nvSpPr>
      <xdr:spPr>
        <a:xfrm>
          <a:off x="20383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171285</xdr:rowOff>
    </xdr:from>
    <xdr:to>
      <xdr:col>102</xdr:col>
      <xdr:colOff>165100</xdr:colOff>
      <xdr:row>39</xdr:row>
      <xdr:rowOff>101435</xdr:rowOff>
    </xdr:to>
    <xdr:sp macro="" textlink="">
      <xdr:nvSpPr>
        <xdr:cNvPr id="580" name="フローチャート: 判断 579"/>
        <xdr:cNvSpPr/>
      </xdr:nvSpPr>
      <xdr:spPr>
        <a:xfrm>
          <a:off x="19494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47856</xdr:rowOff>
    </xdr:from>
    <xdr:to>
      <xdr:col>98</xdr:col>
      <xdr:colOff>38100</xdr:colOff>
      <xdr:row>39</xdr:row>
      <xdr:rowOff>149456</xdr:rowOff>
    </xdr:to>
    <xdr:sp macro="" textlink="">
      <xdr:nvSpPr>
        <xdr:cNvPr id="581" name="フローチャート: 判断 580"/>
        <xdr:cNvSpPr/>
      </xdr:nvSpPr>
      <xdr:spPr>
        <a:xfrm>
          <a:off x="18605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43535</xdr:rowOff>
    </xdr:from>
    <xdr:to>
      <xdr:col>116</xdr:col>
      <xdr:colOff>114300</xdr:colOff>
      <xdr:row>40</xdr:row>
      <xdr:rowOff>145135</xdr:rowOff>
    </xdr:to>
    <xdr:sp macro="" textlink="">
      <xdr:nvSpPr>
        <xdr:cNvPr id="587" name="楕円 586"/>
        <xdr:cNvSpPr/>
      </xdr:nvSpPr>
      <xdr:spPr>
        <a:xfrm>
          <a:off x="22110700" y="690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21962</xdr:rowOff>
    </xdr:from>
    <xdr:ext cx="534377" cy="259045"/>
    <xdr:sp macro="" textlink="">
      <xdr:nvSpPr>
        <xdr:cNvPr id="588" name="【一般廃棄物処理施設】&#10;一人当たり有形固定資産（償却資産）額該当値テキスト"/>
        <xdr:cNvSpPr txBox="1"/>
      </xdr:nvSpPr>
      <xdr:spPr>
        <a:xfrm>
          <a:off x="22199600" y="687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24196</xdr:rowOff>
    </xdr:from>
    <xdr:to>
      <xdr:col>112</xdr:col>
      <xdr:colOff>38100</xdr:colOff>
      <xdr:row>40</xdr:row>
      <xdr:rowOff>125796</xdr:rowOff>
    </xdr:to>
    <xdr:sp macro="" textlink="">
      <xdr:nvSpPr>
        <xdr:cNvPr id="589" name="楕円 588"/>
        <xdr:cNvSpPr/>
      </xdr:nvSpPr>
      <xdr:spPr>
        <a:xfrm>
          <a:off x="21272500" y="688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74996</xdr:rowOff>
    </xdr:from>
    <xdr:to>
      <xdr:col>116</xdr:col>
      <xdr:colOff>63500</xdr:colOff>
      <xdr:row>40</xdr:row>
      <xdr:rowOff>94335</xdr:rowOff>
    </xdr:to>
    <xdr:cxnSp macro="">
      <xdr:nvCxnSpPr>
        <xdr:cNvPr id="590" name="直線コネクタ 589"/>
        <xdr:cNvCxnSpPr/>
      </xdr:nvCxnSpPr>
      <xdr:spPr>
        <a:xfrm>
          <a:off x="21323300" y="6932996"/>
          <a:ext cx="838200" cy="1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23464</xdr:rowOff>
    </xdr:from>
    <xdr:to>
      <xdr:col>107</xdr:col>
      <xdr:colOff>101600</xdr:colOff>
      <xdr:row>40</xdr:row>
      <xdr:rowOff>125064</xdr:rowOff>
    </xdr:to>
    <xdr:sp macro="" textlink="">
      <xdr:nvSpPr>
        <xdr:cNvPr id="591" name="楕円 590"/>
        <xdr:cNvSpPr/>
      </xdr:nvSpPr>
      <xdr:spPr>
        <a:xfrm>
          <a:off x="20383500" y="688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74264</xdr:rowOff>
    </xdr:from>
    <xdr:to>
      <xdr:col>111</xdr:col>
      <xdr:colOff>177800</xdr:colOff>
      <xdr:row>40</xdr:row>
      <xdr:rowOff>74996</xdr:rowOff>
    </xdr:to>
    <xdr:cxnSp macro="">
      <xdr:nvCxnSpPr>
        <xdr:cNvPr id="592" name="直線コネクタ 591"/>
        <xdr:cNvCxnSpPr/>
      </xdr:nvCxnSpPr>
      <xdr:spPr>
        <a:xfrm>
          <a:off x="20434300" y="6932264"/>
          <a:ext cx="8890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25461</xdr:rowOff>
    </xdr:from>
    <xdr:to>
      <xdr:col>102</xdr:col>
      <xdr:colOff>165100</xdr:colOff>
      <xdr:row>40</xdr:row>
      <xdr:rowOff>127061</xdr:rowOff>
    </xdr:to>
    <xdr:sp macro="" textlink="">
      <xdr:nvSpPr>
        <xdr:cNvPr id="593" name="楕円 592"/>
        <xdr:cNvSpPr/>
      </xdr:nvSpPr>
      <xdr:spPr>
        <a:xfrm>
          <a:off x="19494500" y="688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74264</xdr:rowOff>
    </xdr:from>
    <xdr:to>
      <xdr:col>107</xdr:col>
      <xdr:colOff>50800</xdr:colOff>
      <xdr:row>40</xdr:row>
      <xdr:rowOff>76261</xdr:rowOff>
    </xdr:to>
    <xdr:cxnSp macro="">
      <xdr:nvCxnSpPr>
        <xdr:cNvPr id="594" name="直線コネクタ 593"/>
        <xdr:cNvCxnSpPr/>
      </xdr:nvCxnSpPr>
      <xdr:spPr>
        <a:xfrm flipV="1">
          <a:off x="19545300" y="6932264"/>
          <a:ext cx="889000" cy="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13452</xdr:rowOff>
    </xdr:from>
    <xdr:to>
      <xdr:col>98</xdr:col>
      <xdr:colOff>38100</xdr:colOff>
      <xdr:row>40</xdr:row>
      <xdr:rowOff>115052</xdr:rowOff>
    </xdr:to>
    <xdr:sp macro="" textlink="">
      <xdr:nvSpPr>
        <xdr:cNvPr id="595" name="楕円 594"/>
        <xdr:cNvSpPr/>
      </xdr:nvSpPr>
      <xdr:spPr>
        <a:xfrm>
          <a:off x="18605500" y="687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64252</xdr:rowOff>
    </xdr:from>
    <xdr:to>
      <xdr:col>102</xdr:col>
      <xdr:colOff>114300</xdr:colOff>
      <xdr:row>40</xdr:row>
      <xdr:rowOff>76261</xdr:rowOff>
    </xdr:to>
    <xdr:cxnSp macro="">
      <xdr:nvCxnSpPr>
        <xdr:cNvPr id="596" name="直線コネクタ 595"/>
        <xdr:cNvCxnSpPr/>
      </xdr:nvCxnSpPr>
      <xdr:spPr>
        <a:xfrm>
          <a:off x="18656300" y="6922252"/>
          <a:ext cx="889000" cy="1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95292</xdr:rowOff>
    </xdr:from>
    <xdr:ext cx="534377" cy="259045"/>
    <xdr:sp macro="" textlink="">
      <xdr:nvSpPr>
        <xdr:cNvPr id="597" name="n_1aveValue【一般廃棄物処理施設】&#10;一人当たり有形固定資産（償却資産）額"/>
        <xdr:cNvSpPr txBox="1"/>
      </xdr:nvSpPr>
      <xdr:spPr>
        <a:xfrm>
          <a:off x="21043411" y="643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109969</xdr:rowOff>
    </xdr:from>
    <xdr:ext cx="534377" cy="259045"/>
    <xdr:sp macro="" textlink="">
      <xdr:nvSpPr>
        <xdr:cNvPr id="598" name="n_2aveValue【一般廃棄物処理施設】&#10;一人当たり有形固定資産（償却資産）額"/>
        <xdr:cNvSpPr txBox="1"/>
      </xdr:nvSpPr>
      <xdr:spPr>
        <a:xfrm>
          <a:off x="20167111" y="6453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117962</xdr:rowOff>
    </xdr:from>
    <xdr:ext cx="534377" cy="259045"/>
    <xdr:sp macro="" textlink="">
      <xdr:nvSpPr>
        <xdr:cNvPr id="599" name="n_3aveValue【一般廃棄物処理施設】&#10;一人当たり有形固定資産（償却資産）額"/>
        <xdr:cNvSpPr txBox="1"/>
      </xdr:nvSpPr>
      <xdr:spPr>
        <a:xfrm>
          <a:off x="19278111" y="646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165983</xdr:rowOff>
    </xdr:from>
    <xdr:ext cx="534377" cy="259045"/>
    <xdr:sp macro="" textlink="">
      <xdr:nvSpPr>
        <xdr:cNvPr id="600" name="n_4aveValue【一般廃棄物処理施設】&#10;一人当たり有形固定資産（償却資産）額"/>
        <xdr:cNvSpPr txBox="1"/>
      </xdr:nvSpPr>
      <xdr:spPr>
        <a:xfrm>
          <a:off x="18389111" y="650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116923</xdr:rowOff>
    </xdr:from>
    <xdr:ext cx="534377" cy="259045"/>
    <xdr:sp macro="" textlink="">
      <xdr:nvSpPr>
        <xdr:cNvPr id="601" name="n_1mainValue【一般廃棄物処理施設】&#10;一人当たり有形固定資産（償却資産）額"/>
        <xdr:cNvSpPr txBox="1"/>
      </xdr:nvSpPr>
      <xdr:spPr>
        <a:xfrm>
          <a:off x="21043411" y="697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116191</xdr:rowOff>
    </xdr:from>
    <xdr:ext cx="534377" cy="259045"/>
    <xdr:sp macro="" textlink="">
      <xdr:nvSpPr>
        <xdr:cNvPr id="602" name="n_2mainValue【一般廃棄物処理施設】&#10;一人当たり有形固定資産（償却資産）額"/>
        <xdr:cNvSpPr txBox="1"/>
      </xdr:nvSpPr>
      <xdr:spPr>
        <a:xfrm>
          <a:off x="20167111" y="697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118188</xdr:rowOff>
    </xdr:from>
    <xdr:ext cx="534377" cy="259045"/>
    <xdr:sp macro="" textlink="">
      <xdr:nvSpPr>
        <xdr:cNvPr id="603" name="n_3mainValue【一般廃棄物処理施設】&#10;一人当たり有形固定資産（償却資産）額"/>
        <xdr:cNvSpPr txBox="1"/>
      </xdr:nvSpPr>
      <xdr:spPr>
        <a:xfrm>
          <a:off x="19278111" y="697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106179</xdr:rowOff>
    </xdr:from>
    <xdr:ext cx="534377" cy="259045"/>
    <xdr:sp macro="" textlink="">
      <xdr:nvSpPr>
        <xdr:cNvPr id="604" name="n_4mainValue【一般廃棄物処理施設】&#10;一人当たり有形固定資産（償却資産）額"/>
        <xdr:cNvSpPr txBox="1"/>
      </xdr:nvSpPr>
      <xdr:spPr>
        <a:xfrm>
          <a:off x="18389111" y="6964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6" name="直線コネクタ 615"/>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7" name="テキスト ボックス 616"/>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18" name="直線コネクタ 617"/>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19" name="テキスト ボックス 618"/>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0" name="直線コネクタ 619"/>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1" name="テキスト ボックス 620"/>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2" name="直線コネクタ 621"/>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3" name="テキスト ボックス 622"/>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4" name="直線コネクタ 623"/>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5" name="テキスト ボックス 624"/>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6" name="直線コネクタ 625"/>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7" name="テキスト ボックス 626"/>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8" name="直線コネクタ 6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73478</xdr:rowOff>
    </xdr:from>
    <xdr:to>
      <xdr:col>85</xdr:col>
      <xdr:colOff>126364</xdr:colOff>
      <xdr:row>64</xdr:row>
      <xdr:rowOff>99604</xdr:rowOff>
    </xdr:to>
    <xdr:cxnSp macro="">
      <xdr:nvCxnSpPr>
        <xdr:cNvPr id="630" name="直線コネクタ 629"/>
        <xdr:cNvCxnSpPr/>
      </xdr:nvCxnSpPr>
      <xdr:spPr>
        <a:xfrm flipV="1">
          <a:off x="16318864" y="9674678"/>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103431</xdr:rowOff>
    </xdr:from>
    <xdr:ext cx="405111" cy="259045"/>
    <xdr:sp macro="" textlink="">
      <xdr:nvSpPr>
        <xdr:cNvPr id="631" name="【保健センター・保健所】&#10;有形固定資産減価償却率最小値テキスト"/>
        <xdr:cNvSpPr txBox="1"/>
      </xdr:nvSpPr>
      <xdr:spPr>
        <a:xfrm>
          <a:off x="16357600" y="1107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99604</xdr:rowOff>
    </xdr:from>
    <xdr:to>
      <xdr:col>86</xdr:col>
      <xdr:colOff>25400</xdr:colOff>
      <xdr:row>64</xdr:row>
      <xdr:rowOff>99604</xdr:rowOff>
    </xdr:to>
    <xdr:cxnSp macro="">
      <xdr:nvCxnSpPr>
        <xdr:cNvPr id="632" name="直線コネクタ 631"/>
        <xdr:cNvCxnSpPr/>
      </xdr:nvCxnSpPr>
      <xdr:spPr>
        <a:xfrm>
          <a:off x="16230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20155</xdr:rowOff>
    </xdr:from>
    <xdr:ext cx="405111" cy="259045"/>
    <xdr:sp macro="" textlink="">
      <xdr:nvSpPr>
        <xdr:cNvPr id="633" name="【保健センター・保健所】&#10;有形固定資産減価償却率最大値テキスト"/>
        <xdr:cNvSpPr txBox="1"/>
      </xdr:nvSpPr>
      <xdr:spPr>
        <a:xfrm>
          <a:off x="16357600" y="9449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73478</xdr:rowOff>
    </xdr:from>
    <xdr:to>
      <xdr:col>86</xdr:col>
      <xdr:colOff>25400</xdr:colOff>
      <xdr:row>56</xdr:row>
      <xdr:rowOff>73478</xdr:rowOff>
    </xdr:to>
    <xdr:cxnSp macro="">
      <xdr:nvCxnSpPr>
        <xdr:cNvPr id="634" name="直線コネクタ 633"/>
        <xdr:cNvCxnSpPr/>
      </xdr:nvCxnSpPr>
      <xdr:spPr>
        <a:xfrm>
          <a:off x="16230600" y="967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161489</xdr:rowOff>
    </xdr:from>
    <xdr:ext cx="405111" cy="259045"/>
    <xdr:sp macro="" textlink="">
      <xdr:nvSpPr>
        <xdr:cNvPr id="635" name="【保健センター・保健所】&#10;有形固定資産減価償却率平均値テキスト"/>
        <xdr:cNvSpPr txBox="1"/>
      </xdr:nvSpPr>
      <xdr:spPr>
        <a:xfrm>
          <a:off x="16357600" y="9934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636" name="フローチャート: 判断 635"/>
        <xdr:cNvSpPr/>
      </xdr:nvSpPr>
      <xdr:spPr>
        <a:xfrm>
          <a:off x="162687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127181</xdr:rowOff>
    </xdr:from>
    <xdr:to>
      <xdr:col>81</xdr:col>
      <xdr:colOff>101600</xdr:colOff>
      <xdr:row>59</xdr:row>
      <xdr:rowOff>57331</xdr:rowOff>
    </xdr:to>
    <xdr:sp macro="" textlink="">
      <xdr:nvSpPr>
        <xdr:cNvPr id="637" name="フローチャート: 判断 636"/>
        <xdr:cNvSpPr/>
      </xdr:nvSpPr>
      <xdr:spPr>
        <a:xfrm>
          <a:off x="15430500" y="1007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638" name="フローチャート: 判断 637"/>
        <xdr:cNvSpPr/>
      </xdr:nvSpPr>
      <xdr:spPr>
        <a:xfrm>
          <a:off x="145415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101056</xdr:rowOff>
    </xdr:from>
    <xdr:to>
      <xdr:col>72</xdr:col>
      <xdr:colOff>38100</xdr:colOff>
      <xdr:row>59</xdr:row>
      <xdr:rowOff>31206</xdr:rowOff>
    </xdr:to>
    <xdr:sp macro="" textlink="">
      <xdr:nvSpPr>
        <xdr:cNvPr id="639" name="フローチャート: 判断 638"/>
        <xdr:cNvSpPr/>
      </xdr:nvSpPr>
      <xdr:spPr>
        <a:xfrm>
          <a:off x="13652500" y="1004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6350</xdr:rowOff>
    </xdr:from>
    <xdr:to>
      <xdr:col>67</xdr:col>
      <xdr:colOff>101600</xdr:colOff>
      <xdr:row>59</xdr:row>
      <xdr:rowOff>107950</xdr:rowOff>
    </xdr:to>
    <xdr:sp macro="" textlink="">
      <xdr:nvSpPr>
        <xdr:cNvPr id="640" name="フローチャート: 判断 639"/>
        <xdr:cNvSpPr/>
      </xdr:nvSpPr>
      <xdr:spPr>
        <a:xfrm>
          <a:off x="12763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1" name="テキスト ボックス 6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2" name="テキスト ボックス 6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3" name="テキスト ボックス 6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4" name="テキスト ボックス 6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5" name="テキスト ボックス 6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14515</xdr:rowOff>
    </xdr:from>
    <xdr:to>
      <xdr:col>85</xdr:col>
      <xdr:colOff>177800</xdr:colOff>
      <xdr:row>60</xdr:row>
      <xdr:rowOff>116115</xdr:rowOff>
    </xdr:to>
    <xdr:sp macro="" textlink="">
      <xdr:nvSpPr>
        <xdr:cNvPr id="646" name="楕円 645"/>
        <xdr:cNvSpPr/>
      </xdr:nvSpPr>
      <xdr:spPr>
        <a:xfrm>
          <a:off x="162687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164392</xdr:rowOff>
    </xdr:from>
    <xdr:ext cx="405111" cy="259045"/>
    <xdr:sp macro="" textlink="">
      <xdr:nvSpPr>
        <xdr:cNvPr id="647" name="【保健センター・保健所】&#10;有形固定資産減価償却率該当値テキスト"/>
        <xdr:cNvSpPr txBox="1"/>
      </xdr:nvSpPr>
      <xdr:spPr>
        <a:xfrm>
          <a:off x="16357600" y="1027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153307</xdr:rowOff>
    </xdr:from>
    <xdr:to>
      <xdr:col>81</xdr:col>
      <xdr:colOff>101600</xdr:colOff>
      <xdr:row>60</xdr:row>
      <xdr:rowOff>83457</xdr:rowOff>
    </xdr:to>
    <xdr:sp macro="" textlink="">
      <xdr:nvSpPr>
        <xdr:cNvPr id="648" name="楕円 647"/>
        <xdr:cNvSpPr/>
      </xdr:nvSpPr>
      <xdr:spPr>
        <a:xfrm>
          <a:off x="15430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32657</xdr:rowOff>
    </xdr:from>
    <xdr:to>
      <xdr:col>85</xdr:col>
      <xdr:colOff>127000</xdr:colOff>
      <xdr:row>60</xdr:row>
      <xdr:rowOff>65315</xdr:rowOff>
    </xdr:to>
    <xdr:cxnSp macro="">
      <xdr:nvCxnSpPr>
        <xdr:cNvPr id="649" name="直線コネクタ 648"/>
        <xdr:cNvCxnSpPr/>
      </xdr:nvCxnSpPr>
      <xdr:spPr>
        <a:xfrm>
          <a:off x="15481300" y="103196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87993</xdr:rowOff>
    </xdr:from>
    <xdr:to>
      <xdr:col>76</xdr:col>
      <xdr:colOff>165100</xdr:colOff>
      <xdr:row>60</xdr:row>
      <xdr:rowOff>18143</xdr:rowOff>
    </xdr:to>
    <xdr:sp macro="" textlink="">
      <xdr:nvSpPr>
        <xdr:cNvPr id="650" name="楕円 649"/>
        <xdr:cNvSpPr/>
      </xdr:nvSpPr>
      <xdr:spPr>
        <a:xfrm>
          <a:off x="14541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138793</xdr:rowOff>
    </xdr:from>
    <xdr:to>
      <xdr:col>81</xdr:col>
      <xdr:colOff>50800</xdr:colOff>
      <xdr:row>60</xdr:row>
      <xdr:rowOff>32657</xdr:rowOff>
    </xdr:to>
    <xdr:cxnSp macro="">
      <xdr:nvCxnSpPr>
        <xdr:cNvPr id="651" name="直線コネクタ 650"/>
        <xdr:cNvCxnSpPr/>
      </xdr:nvCxnSpPr>
      <xdr:spPr>
        <a:xfrm>
          <a:off x="14592300" y="102543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87993</xdr:rowOff>
    </xdr:from>
    <xdr:to>
      <xdr:col>72</xdr:col>
      <xdr:colOff>38100</xdr:colOff>
      <xdr:row>60</xdr:row>
      <xdr:rowOff>18143</xdr:rowOff>
    </xdr:to>
    <xdr:sp macro="" textlink="">
      <xdr:nvSpPr>
        <xdr:cNvPr id="652" name="楕円 651"/>
        <xdr:cNvSpPr/>
      </xdr:nvSpPr>
      <xdr:spPr>
        <a:xfrm>
          <a:off x="13652500" y="102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138793</xdr:rowOff>
    </xdr:from>
    <xdr:to>
      <xdr:col>76</xdr:col>
      <xdr:colOff>114300</xdr:colOff>
      <xdr:row>59</xdr:row>
      <xdr:rowOff>138793</xdr:rowOff>
    </xdr:to>
    <xdr:cxnSp macro="">
      <xdr:nvCxnSpPr>
        <xdr:cNvPr id="653" name="直線コネクタ 652"/>
        <xdr:cNvCxnSpPr/>
      </xdr:nvCxnSpPr>
      <xdr:spPr>
        <a:xfrm>
          <a:off x="13703300" y="10254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55335</xdr:rowOff>
    </xdr:from>
    <xdr:to>
      <xdr:col>67</xdr:col>
      <xdr:colOff>101600</xdr:colOff>
      <xdr:row>59</xdr:row>
      <xdr:rowOff>156935</xdr:rowOff>
    </xdr:to>
    <xdr:sp macro="" textlink="">
      <xdr:nvSpPr>
        <xdr:cNvPr id="654" name="楕円 653"/>
        <xdr:cNvSpPr/>
      </xdr:nvSpPr>
      <xdr:spPr>
        <a:xfrm>
          <a:off x="12763500" y="10170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106135</xdr:rowOff>
    </xdr:from>
    <xdr:to>
      <xdr:col>71</xdr:col>
      <xdr:colOff>177800</xdr:colOff>
      <xdr:row>59</xdr:row>
      <xdr:rowOff>138793</xdr:rowOff>
    </xdr:to>
    <xdr:cxnSp macro="">
      <xdr:nvCxnSpPr>
        <xdr:cNvPr id="655" name="直線コネクタ 654"/>
        <xdr:cNvCxnSpPr/>
      </xdr:nvCxnSpPr>
      <xdr:spPr>
        <a:xfrm>
          <a:off x="12814300" y="102216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73858</xdr:rowOff>
    </xdr:from>
    <xdr:ext cx="405111" cy="259045"/>
    <xdr:sp macro="" textlink="">
      <xdr:nvSpPr>
        <xdr:cNvPr id="656" name="n_1aveValue【保健センター・保健所】&#10;有形固定資産減価償却率"/>
        <xdr:cNvSpPr txBox="1"/>
      </xdr:nvSpPr>
      <xdr:spPr>
        <a:xfrm>
          <a:off x="15266044" y="9846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657" name="n_2aveValue【保健センター・保健所】&#10;有形固定資産減価償却率"/>
        <xdr:cNvSpPr txBox="1"/>
      </xdr:nvSpPr>
      <xdr:spPr>
        <a:xfrm>
          <a:off x="14389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47733</xdr:rowOff>
    </xdr:from>
    <xdr:ext cx="405111" cy="259045"/>
    <xdr:sp macro="" textlink="">
      <xdr:nvSpPr>
        <xdr:cNvPr id="658" name="n_3aveValue【保健センター・保健所】&#10;有形固定資産減価償却率"/>
        <xdr:cNvSpPr txBox="1"/>
      </xdr:nvSpPr>
      <xdr:spPr>
        <a:xfrm>
          <a:off x="13500744" y="982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124477</xdr:rowOff>
    </xdr:from>
    <xdr:ext cx="405111" cy="259045"/>
    <xdr:sp macro="" textlink="">
      <xdr:nvSpPr>
        <xdr:cNvPr id="659" name="n_4aveValue【保健センター・保健所】&#10;有形固定資産減価償却率"/>
        <xdr:cNvSpPr txBox="1"/>
      </xdr:nvSpPr>
      <xdr:spPr>
        <a:xfrm>
          <a:off x="12611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74584</xdr:rowOff>
    </xdr:from>
    <xdr:ext cx="405111" cy="259045"/>
    <xdr:sp macro="" textlink="">
      <xdr:nvSpPr>
        <xdr:cNvPr id="660" name="n_1mainValue【保健センター・保健所】&#10;有形固定資産減価償却率"/>
        <xdr:cNvSpPr txBox="1"/>
      </xdr:nvSpPr>
      <xdr:spPr>
        <a:xfrm>
          <a:off x="152660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9270</xdr:rowOff>
    </xdr:from>
    <xdr:ext cx="405111" cy="259045"/>
    <xdr:sp macro="" textlink="">
      <xdr:nvSpPr>
        <xdr:cNvPr id="661" name="n_2mainValue【保健センター・保健所】&#10;有形固定資産減価償却率"/>
        <xdr:cNvSpPr txBox="1"/>
      </xdr:nvSpPr>
      <xdr:spPr>
        <a:xfrm>
          <a:off x="14389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9270</xdr:rowOff>
    </xdr:from>
    <xdr:ext cx="405111" cy="259045"/>
    <xdr:sp macro="" textlink="">
      <xdr:nvSpPr>
        <xdr:cNvPr id="662" name="n_3mainValue【保健センター・保健所】&#10;有形固定資産減価償却率"/>
        <xdr:cNvSpPr txBox="1"/>
      </xdr:nvSpPr>
      <xdr:spPr>
        <a:xfrm>
          <a:off x="13500744" y="10296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148062</xdr:rowOff>
    </xdr:from>
    <xdr:ext cx="405111" cy="259045"/>
    <xdr:sp macro="" textlink="">
      <xdr:nvSpPr>
        <xdr:cNvPr id="663" name="n_4mainValue【保健センター・保健所】&#10;有形固定資産減価償却率"/>
        <xdr:cNvSpPr txBox="1"/>
      </xdr:nvSpPr>
      <xdr:spPr>
        <a:xfrm>
          <a:off x="12611744" y="10263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4" name="正方形/長方形 6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5" name="正方形/長方形 6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6" name="正方形/長方形 6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7" name="正方形/長方形 6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8" name="正方形/長方形 6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9" name="正方形/長方形 6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0" name="正方形/長方形 6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1" name="正方形/長方形 6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2" name="テキスト ボックス 6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3" name="直線コネクタ 6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63</xdr:row>
      <xdr:rowOff>57150</xdr:rowOff>
    </xdr:from>
    <xdr:to>
      <xdr:col>120</xdr:col>
      <xdr:colOff>114300</xdr:colOff>
      <xdr:row>63</xdr:row>
      <xdr:rowOff>57150</xdr:rowOff>
    </xdr:to>
    <xdr:cxnSp macro="">
      <xdr:nvCxnSpPr>
        <xdr:cNvPr id="674" name="直線コネクタ 673"/>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75" name="テキスト ボックス 674"/>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6" name="直線コネクタ 67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7" name="テキスト ボックス 67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78" name="直線コネクタ 677"/>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79" name="テキスト ボックス 678"/>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0" name="直線コネクタ 6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1" name="テキスト ボックス 6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63</xdr:row>
      <xdr:rowOff>17145</xdr:rowOff>
    </xdr:to>
    <xdr:cxnSp macro="">
      <xdr:nvCxnSpPr>
        <xdr:cNvPr id="683" name="直線コネクタ 682"/>
        <xdr:cNvCxnSpPr/>
      </xdr:nvCxnSpPr>
      <xdr:spPr>
        <a:xfrm flipV="1">
          <a:off x="22160864" y="961263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20972</xdr:rowOff>
    </xdr:from>
    <xdr:ext cx="469744" cy="259045"/>
    <xdr:sp macro="" textlink="">
      <xdr:nvSpPr>
        <xdr:cNvPr id="684" name="【保健センター・保健所】&#10;一人当たり面積最小値テキスト"/>
        <xdr:cNvSpPr txBox="1"/>
      </xdr:nvSpPr>
      <xdr:spPr>
        <a:xfrm>
          <a:off x="22199600" y="1082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17145</xdr:rowOff>
    </xdr:from>
    <xdr:to>
      <xdr:col>116</xdr:col>
      <xdr:colOff>152400</xdr:colOff>
      <xdr:row>63</xdr:row>
      <xdr:rowOff>17145</xdr:rowOff>
    </xdr:to>
    <xdr:cxnSp macro="">
      <xdr:nvCxnSpPr>
        <xdr:cNvPr id="685" name="直線コネクタ 684"/>
        <xdr:cNvCxnSpPr/>
      </xdr:nvCxnSpPr>
      <xdr:spPr>
        <a:xfrm>
          <a:off x="22072600" y="10818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686"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687" name="直線コネクタ 686"/>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12082</xdr:rowOff>
    </xdr:from>
    <xdr:ext cx="469744" cy="259045"/>
    <xdr:sp macro="" textlink="">
      <xdr:nvSpPr>
        <xdr:cNvPr id="688" name="【保健センター・保健所】&#10;一人当たり面積平均値テキスト"/>
        <xdr:cNvSpPr txBox="1"/>
      </xdr:nvSpPr>
      <xdr:spPr>
        <a:xfrm>
          <a:off x="22199600" y="104705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160655</xdr:rowOff>
    </xdr:from>
    <xdr:to>
      <xdr:col>116</xdr:col>
      <xdr:colOff>114300</xdr:colOff>
      <xdr:row>62</xdr:row>
      <xdr:rowOff>90805</xdr:rowOff>
    </xdr:to>
    <xdr:sp macro="" textlink="">
      <xdr:nvSpPr>
        <xdr:cNvPr id="689" name="フローチャート: 判断 688"/>
        <xdr:cNvSpPr/>
      </xdr:nvSpPr>
      <xdr:spPr>
        <a:xfrm>
          <a:off x="221107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149225</xdr:rowOff>
    </xdr:from>
    <xdr:to>
      <xdr:col>112</xdr:col>
      <xdr:colOff>38100</xdr:colOff>
      <xdr:row>62</xdr:row>
      <xdr:rowOff>79375</xdr:rowOff>
    </xdr:to>
    <xdr:sp macro="" textlink="">
      <xdr:nvSpPr>
        <xdr:cNvPr id="690" name="フローチャート: 判断 689"/>
        <xdr:cNvSpPr/>
      </xdr:nvSpPr>
      <xdr:spPr>
        <a:xfrm>
          <a:off x="21272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691" name="フローチャート: 判断 690"/>
        <xdr:cNvSpPr/>
      </xdr:nvSpPr>
      <xdr:spPr>
        <a:xfrm>
          <a:off x="20383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143510</xdr:rowOff>
    </xdr:from>
    <xdr:to>
      <xdr:col>102</xdr:col>
      <xdr:colOff>165100</xdr:colOff>
      <xdr:row>62</xdr:row>
      <xdr:rowOff>73660</xdr:rowOff>
    </xdr:to>
    <xdr:sp macro="" textlink="">
      <xdr:nvSpPr>
        <xdr:cNvPr id="692" name="フローチャート: 判断 691"/>
        <xdr:cNvSpPr/>
      </xdr:nvSpPr>
      <xdr:spPr>
        <a:xfrm>
          <a:off x="19494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154940</xdr:rowOff>
    </xdr:from>
    <xdr:to>
      <xdr:col>98</xdr:col>
      <xdr:colOff>38100</xdr:colOff>
      <xdr:row>62</xdr:row>
      <xdr:rowOff>85090</xdr:rowOff>
    </xdr:to>
    <xdr:sp macro="" textlink="">
      <xdr:nvSpPr>
        <xdr:cNvPr id="693" name="フローチャート: 判断 692"/>
        <xdr:cNvSpPr/>
      </xdr:nvSpPr>
      <xdr:spPr>
        <a:xfrm>
          <a:off x="186055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4" name="テキスト ボックス 6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5" name="テキスト ボックス 6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6" name="テキスト ボックス 6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7" name="テキスト ボックス 6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8" name="テキスト ボックス 6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52070</xdr:rowOff>
    </xdr:from>
    <xdr:to>
      <xdr:col>116</xdr:col>
      <xdr:colOff>114300</xdr:colOff>
      <xdr:row>62</xdr:row>
      <xdr:rowOff>153670</xdr:rowOff>
    </xdr:to>
    <xdr:sp macro="" textlink="">
      <xdr:nvSpPr>
        <xdr:cNvPr id="699" name="楕円 698"/>
        <xdr:cNvSpPr/>
      </xdr:nvSpPr>
      <xdr:spPr>
        <a:xfrm>
          <a:off x="221107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139082</xdr:rowOff>
    </xdr:from>
    <xdr:ext cx="469744" cy="259045"/>
    <xdr:sp macro="" textlink="">
      <xdr:nvSpPr>
        <xdr:cNvPr id="700" name="【保健センター・保健所】&#10;一人当たり面積該当値テキスト"/>
        <xdr:cNvSpPr txBox="1"/>
      </xdr:nvSpPr>
      <xdr:spPr>
        <a:xfrm>
          <a:off x="22199600" y="1059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52070</xdr:rowOff>
    </xdr:from>
    <xdr:to>
      <xdr:col>112</xdr:col>
      <xdr:colOff>38100</xdr:colOff>
      <xdr:row>62</xdr:row>
      <xdr:rowOff>153670</xdr:rowOff>
    </xdr:to>
    <xdr:sp macro="" textlink="">
      <xdr:nvSpPr>
        <xdr:cNvPr id="701" name="楕円 700"/>
        <xdr:cNvSpPr/>
      </xdr:nvSpPr>
      <xdr:spPr>
        <a:xfrm>
          <a:off x="21272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102870</xdr:rowOff>
    </xdr:from>
    <xdr:to>
      <xdr:col>116</xdr:col>
      <xdr:colOff>63500</xdr:colOff>
      <xdr:row>62</xdr:row>
      <xdr:rowOff>102870</xdr:rowOff>
    </xdr:to>
    <xdr:cxnSp macro="">
      <xdr:nvCxnSpPr>
        <xdr:cNvPr id="702" name="直線コネクタ 701"/>
        <xdr:cNvCxnSpPr/>
      </xdr:nvCxnSpPr>
      <xdr:spPr>
        <a:xfrm>
          <a:off x="21323300" y="107327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52070</xdr:rowOff>
    </xdr:from>
    <xdr:to>
      <xdr:col>107</xdr:col>
      <xdr:colOff>101600</xdr:colOff>
      <xdr:row>62</xdr:row>
      <xdr:rowOff>153670</xdr:rowOff>
    </xdr:to>
    <xdr:sp macro="" textlink="">
      <xdr:nvSpPr>
        <xdr:cNvPr id="703" name="楕円 702"/>
        <xdr:cNvSpPr/>
      </xdr:nvSpPr>
      <xdr:spPr>
        <a:xfrm>
          <a:off x="20383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102870</xdr:rowOff>
    </xdr:from>
    <xdr:to>
      <xdr:col>111</xdr:col>
      <xdr:colOff>177800</xdr:colOff>
      <xdr:row>62</xdr:row>
      <xdr:rowOff>102870</xdr:rowOff>
    </xdr:to>
    <xdr:cxnSp macro="">
      <xdr:nvCxnSpPr>
        <xdr:cNvPr id="704" name="直線コネクタ 703"/>
        <xdr:cNvCxnSpPr/>
      </xdr:nvCxnSpPr>
      <xdr:spPr>
        <a:xfrm>
          <a:off x="20434300" y="10732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52070</xdr:rowOff>
    </xdr:from>
    <xdr:to>
      <xdr:col>102</xdr:col>
      <xdr:colOff>165100</xdr:colOff>
      <xdr:row>62</xdr:row>
      <xdr:rowOff>153670</xdr:rowOff>
    </xdr:to>
    <xdr:sp macro="" textlink="">
      <xdr:nvSpPr>
        <xdr:cNvPr id="705" name="楕円 704"/>
        <xdr:cNvSpPr/>
      </xdr:nvSpPr>
      <xdr:spPr>
        <a:xfrm>
          <a:off x="19494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102870</xdr:rowOff>
    </xdr:from>
    <xdr:to>
      <xdr:col>107</xdr:col>
      <xdr:colOff>50800</xdr:colOff>
      <xdr:row>62</xdr:row>
      <xdr:rowOff>102870</xdr:rowOff>
    </xdr:to>
    <xdr:cxnSp macro="">
      <xdr:nvCxnSpPr>
        <xdr:cNvPr id="706" name="直線コネクタ 705"/>
        <xdr:cNvCxnSpPr/>
      </xdr:nvCxnSpPr>
      <xdr:spPr>
        <a:xfrm>
          <a:off x="19545300" y="10732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52070</xdr:rowOff>
    </xdr:from>
    <xdr:to>
      <xdr:col>98</xdr:col>
      <xdr:colOff>38100</xdr:colOff>
      <xdr:row>62</xdr:row>
      <xdr:rowOff>153670</xdr:rowOff>
    </xdr:to>
    <xdr:sp macro="" textlink="">
      <xdr:nvSpPr>
        <xdr:cNvPr id="707" name="楕円 706"/>
        <xdr:cNvSpPr/>
      </xdr:nvSpPr>
      <xdr:spPr>
        <a:xfrm>
          <a:off x="186055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102870</xdr:rowOff>
    </xdr:from>
    <xdr:to>
      <xdr:col>102</xdr:col>
      <xdr:colOff>114300</xdr:colOff>
      <xdr:row>62</xdr:row>
      <xdr:rowOff>102870</xdr:rowOff>
    </xdr:to>
    <xdr:cxnSp macro="">
      <xdr:nvCxnSpPr>
        <xdr:cNvPr id="708" name="直線コネクタ 707"/>
        <xdr:cNvCxnSpPr/>
      </xdr:nvCxnSpPr>
      <xdr:spPr>
        <a:xfrm>
          <a:off x="18656300" y="10732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95902</xdr:rowOff>
    </xdr:from>
    <xdr:ext cx="469744" cy="259045"/>
    <xdr:sp macro="" textlink="">
      <xdr:nvSpPr>
        <xdr:cNvPr id="709" name="n_1aveValue【保健センター・保健所】&#10;一人当たり面積"/>
        <xdr:cNvSpPr txBox="1"/>
      </xdr:nvSpPr>
      <xdr:spPr>
        <a:xfrm>
          <a:off x="21075727" y="1038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90187</xdr:rowOff>
    </xdr:from>
    <xdr:ext cx="469744" cy="259045"/>
    <xdr:sp macro="" textlink="">
      <xdr:nvSpPr>
        <xdr:cNvPr id="710" name="n_2aveValue【保健センター・保健所】&#10;一人当たり面積"/>
        <xdr:cNvSpPr txBox="1"/>
      </xdr:nvSpPr>
      <xdr:spPr>
        <a:xfrm>
          <a:off x="20199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90187</xdr:rowOff>
    </xdr:from>
    <xdr:ext cx="469744" cy="259045"/>
    <xdr:sp macro="" textlink="">
      <xdr:nvSpPr>
        <xdr:cNvPr id="711" name="n_3aveValue【保健センター・保健所】&#10;一人当たり面積"/>
        <xdr:cNvSpPr txBox="1"/>
      </xdr:nvSpPr>
      <xdr:spPr>
        <a:xfrm>
          <a:off x="19310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101617</xdr:rowOff>
    </xdr:from>
    <xdr:ext cx="469744" cy="259045"/>
    <xdr:sp macro="" textlink="">
      <xdr:nvSpPr>
        <xdr:cNvPr id="712" name="n_4aveValue【保健センター・保健所】&#10;一人当たり面積"/>
        <xdr:cNvSpPr txBox="1"/>
      </xdr:nvSpPr>
      <xdr:spPr>
        <a:xfrm>
          <a:off x="18421427" y="1038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144797</xdr:rowOff>
    </xdr:from>
    <xdr:ext cx="469744" cy="259045"/>
    <xdr:sp macro="" textlink="">
      <xdr:nvSpPr>
        <xdr:cNvPr id="713" name="n_1mainValue【保健センター・保健所】&#10;一人当たり面積"/>
        <xdr:cNvSpPr txBox="1"/>
      </xdr:nvSpPr>
      <xdr:spPr>
        <a:xfrm>
          <a:off x="210757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144797</xdr:rowOff>
    </xdr:from>
    <xdr:ext cx="469744" cy="259045"/>
    <xdr:sp macro="" textlink="">
      <xdr:nvSpPr>
        <xdr:cNvPr id="714" name="n_2mainValue【保健センター・保健所】&#10;一人当たり面積"/>
        <xdr:cNvSpPr txBox="1"/>
      </xdr:nvSpPr>
      <xdr:spPr>
        <a:xfrm>
          <a:off x="201994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144797</xdr:rowOff>
    </xdr:from>
    <xdr:ext cx="469744" cy="259045"/>
    <xdr:sp macro="" textlink="">
      <xdr:nvSpPr>
        <xdr:cNvPr id="715" name="n_3mainValue【保健センター・保健所】&#10;一人当たり面積"/>
        <xdr:cNvSpPr txBox="1"/>
      </xdr:nvSpPr>
      <xdr:spPr>
        <a:xfrm>
          <a:off x="193104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144797</xdr:rowOff>
    </xdr:from>
    <xdr:ext cx="469744" cy="259045"/>
    <xdr:sp macro="" textlink="">
      <xdr:nvSpPr>
        <xdr:cNvPr id="716" name="n_4mainValue【保健センター・保健所】&#10;一人当たり面積"/>
        <xdr:cNvSpPr txBox="1"/>
      </xdr:nvSpPr>
      <xdr:spPr>
        <a:xfrm>
          <a:off x="18421427" y="1077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7" name="正方形/長方形 7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8" name="正方形/長方形 7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9" name="正方形/長方形 7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0" name="正方形/長方形 7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1" name="正方形/長方形 7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2" name="正方形/長方形 7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3" name="正方形/長方形 7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4" name="正方形/長方形 7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5" name="テキスト ボックス 7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6" name="直線コネクタ 7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7" name="テキスト ボックス 72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28" name="直線コネクタ 72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9" name="テキスト ボックス 72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0" name="直線コネクタ 72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1" name="テキスト ボックス 73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2" name="直線コネクタ 73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3" name="テキスト ボックス 73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4" name="直線コネクタ 73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5" name="テキスト ボックス 73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6" name="直線コネクタ 73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7" name="テキスト ボックス 73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38" name="直線コネクタ 73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9" name="テキスト ボックス 73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91984</xdr:rowOff>
    </xdr:from>
    <xdr:to>
      <xdr:col>85</xdr:col>
      <xdr:colOff>126364</xdr:colOff>
      <xdr:row>86</xdr:row>
      <xdr:rowOff>74023</xdr:rowOff>
    </xdr:to>
    <xdr:cxnSp macro="">
      <xdr:nvCxnSpPr>
        <xdr:cNvPr id="742" name="直線コネクタ 741"/>
        <xdr:cNvCxnSpPr/>
      </xdr:nvCxnSpPr>
      <xdr:spPr>
        <a:xfrm flipV="1">
          <a:off x="16318864" y="13465084"/>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77850</xdr:rowOff>
    </xdr:from>
    <xdr:ext cx="405111" cy="259045"/>
    <xdr:sp macro="" textlink="">
      <xdr:nvSpPr>
        <xdr:cNvPr id="743" name="【消防施設】&#10;有形固定資産減価償却率最小値テキスト"/>
        <xdr:cNvSpPr txBox="1"/>
      </xdr:nvSpPr>
      <xdr:spPr>
        <a:xfrm>
          <a:off x="16357600" y="1482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74023</xdr:rowOff>
    </xdr:from>
    <xdr:to>
      <xdr:col>86</xdr:col>
      <xdr:colOff>25400</xdr:colOff>
      <xdr:row>86</xdr:row>
      <xdr:rowOff>74023</xdr:rowOff>
    </xdr:to>
    <xdr:cxnSp macro="">
      <xdr:nvCxnSpPr>
        <xdr:cNvPr id="744" name="直線コネクタ 743"/>
        <xdr:cNvCxnSpPr/>
      </xdr:nvCxnSpPr>
      <xdr:spPr>
        <a:xfrm>
          <a:off x="16230600" y="1481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38661</xdr:rowOff>
    </xdr:from>
    <xdr:ext cx="405111" cy="259045"/>
    <xdr:sp macro="" textlink="">
      <xdr:nvSpPr>
        <xdr:cNvPr id="745" name="【消防施設】&#10;有形固定資産減価償却率最大値テキスト"/>
        <xdr:cNvSpPr txBox="1"/>
      </xdr:nvSpPr>
      <xdr:spPr>
        <a:xfrm>
          <a:off x="16357600" y="13240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91984</xdr:rowOff>
    </xdr:from>
    <xdr:to>
      <xdr:col>86</xdr:col>
      <xdr:colOff>25400</xdr:colOff>
      <xdr:row>78</xdr:row>
      <xdr:rowOff>91984</xdr:rowOff>
    </xdr:to>
    <xdr:cxnSp macro="">
      <xdr:nvCxnSpPr>
        <xdr:cNvPr id="746" name="直線コネクタ 745"/>
        <xdr:cNvCxnSpPr/>
      </xdr:nvCxnSpPr>
      <xdr:spPr>
        <a:xfrm>
          <a:off x="16230600" y="1346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122845</xdr:rowOff>
    </xdr:from>
    <xdr:ext cx="405111" cy="259045"/>
    <xdr:sp macro="" textlink="">
      <xdr:nvSpPr>
        <xdr:cNvPr id="747" name="【消防施設】&#10;有形固定資産減価償却率平均値テキスト"/>
        <xdr:cNvSpPr txBox="1"/>
      </xdr:nvSpPr>
      <xdr:spPr>
        <a:xfrm>
          <a:off x="16357600" y="141817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99968</xdr:rowOff>
    </xdr:from>
    <xdr:to>
      <xdr:col>85</xdr:col>
      <xdr:colOff>177800</xdr:colOff>
      <xdr:row>84</xdr:row>
      <xdr:rowOff>30118</xdr:rowOff>
    </xdr:to>
    <xdr:sp macro="" textlink="">
      <xdr:nvSpPr>
        <xdr:cNvPr id="748" name="フローチャート: 判断 747"/>
        <xdr:cNvSpPr/>
      </xdr:nvSpPr>
      <xdr:spPr>
        <a:xfrm>
          <a:off x="16268700" y="1433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67311</xdr:rowOff>
    </xdr:from>
    <xdr:to>
      <xdr:col>81</xdr:col>
      <xdr:colOff>101600</xdr:colOff>
      <xdr:row>83</xdr:row>
      <xdr:rowOff>168911</xdr:rowOff>
    </xdr:to>
    <xdr:sp macro="" textlink="">
      <xdr:nvSpPr>
        <xdr:cNvPr id="749" name="フローチャート: 判断 748"/>
        <xdr:cNvSpPr/>
      </xdr:nvSpPr>
      <xdr:spPr>
        <a:xfrm>
          <a:off x="15430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57513</xdr:rowOff>
    </xdr:from>
    <xdr:to>
      <xdr:col>76</xdr:col>
      <xdr:colOff>165100</xdr:colOff>
      <xdr:row>83</xdr:row>
      <xdr:rowOff>159113</xdr:rowOff>
    </xdr:to>
    <xdr:sp macro="" textlink="">
      <xdr:nvSpPr>
        <xdr:cNvPr id="750" name="フローチャート: 判断 749"/>
        <xdr:cNvSpPr/>
      </xdr:nvSpPr>
      <xdr:spPr>
        <a:xfrm>
          <a:off x="14541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55880</xdr:rowOff>
    </xdr:from>
    <xdr:to>
      <xdr:col>72</xdr:col>
      <xdr:colOff>38100</xdr:colOff>
      <xdr:row>83</xdr:row>
      <xdr:rowOff>157480</xdr:rowOff>
    </xdr:to>
    <xdr:sp macro="" textlink="">
      <xdr:nvSpPr>
        <xdr:cNvPr id="751" name="フローチャート: 判断 750"/>
        <xdr:cNvSpPr/>
      </xdr:nvSpPr>
      <xdr:spPr>
        <a:xfrm>
          <a:off x="13652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62412</xdr:rowOff>
    </xdr:from>
    <xdr:to>
      <xdr:col>67</xdr:col>
      <xdr:colOff>101600</xdr:colOff>
      <xdr:row>82</xdr:row>
      <xdr:rowOff>164012</xdr:rowOff>
    </xdr:to>
    <xdr:sp macro="" textlink="">
      <xdr:nvSpPr>
        <xdr:cNvPr id="752" name="フローチャート: 判断 751"/>
        <xdr:cNvSpPr/>
      </xdr:nvSpPr>
      <xdr:spPr>
        <a:xfrm>
          <a:off x="12763500" y="1412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3" name="テキスト ボックス 7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4" name="テキスト ボックス 7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5" name="テキスト ボックス 7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6" name="テキスト ボックス 7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7" name="テキスト ボックス 7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145687</xdr:rowOff>
    </xdr:from>
    <xdr:to>
      <xdr:col>85</xdr:col>
      <xdr:colOff>177800</xdr:colOff>
      <xdr:row>84</xdr:row>
      <xdr:rowOff>75837</xdr:rowOff>
    </xdr:to>
    <xdr:sp macro="" textlink="">
      <xdr:nvSpPr>
        <xdr:cNvPr id="758" name="楕円 757"/>
        <xdr:cNvSpPr/>
      </xdr:nvSpPr>
      <xdr:spPr>
        <a:xfrm>
          <a:off x="16268700" y="1437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124114</xdr:rowOff>
    </xdr:from>
    <xdr:ext cx="405111" cy="259045"/>
    <xdr:sp macro="" textlink="">
      <xdr:nvSpPr>
        <xdr:cNvPr id="759" name="【消防施設】&#10;有形固定資産減価償却率該当値テキスト"/>
        <xdr:cNvSpPr txBox="1"/>
      </xdr:nvSpPr>
      <xdr:spPr>
        <a:xfrm>
          <a:off x="16357600" y="1435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117929</xdr:rowOff>
    </xdr:from>
    <xdr:to>
      <xdr:col>81</xdr:col>
      <xdr:colOff>101600</xdr:colOff>
      <xdr:row>84</xdr:row>
      <xdr:rowOff>48079</xdr:rowOff>
    </xdr:to>
    <xdr:sp macro="" textlink="">
      <xdr:nvSpPr>
        <xdr:cNvPr id="760" name="楕円 759"/>
        <xdr:cNvSpPr/>
      </xdr:nvSpPr>
      <xdr:spPr>
        <a:xfrm>
          <a:off x="15430500" y="1434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168729</xdr:rowOff>
    </xdr:from>
    <xdr:to>
      <xdr:col>85</xdr:col>
      <xdr:colOff>127000</xdr:colOff>
      <xdr:row>84</xdr:row>
      <xdr:rowOff>25037</xdr:rowOff>
    </xdr:to>
    <xdr:cxnSp macro="">
      <xdr:nvCxnSpPr>
        <xdr:cNvPr id="761" name="直線コネクタ 760"/>
        <xdr:cNvCxnSpPr/>
      </xdr:nvCxnSpPr>
      <xdr:spPr>
        <a:xfrm>
          <a:off x="15481300" y="14399079"/>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78739</xdr:rowOff>
    </xdr:from>
    <xdr:to>
      <xdr:col>76</xdr:col>
      <xdr:colOff>165100</xdr:colOff>
      <xdr:row>84</xdr:row>
      <xdr:rowOff>8889</xdr:rowOff>
    </xdr:to>
    <xdr:sp macro="" textlink="">
      <xdr:nvSpPr>
        <xdr:cNvPr id="762" name="楕円 761"/>
        <xdr:cNvSpPr/>
      </xdr:nvSpPr>
      <xdr:spPr>
        <a:xfrm>
          <a:off x="14541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129539</xdr:rowOff>
    </xdr:from>
    <xdr:to>
      <xdr:col>81</xdr:col>
      <xdr:colOff>50800</xdr:colOff>
      <xdr:row>83</xdr:row>
      <xdr:rowOff>168729</xdr:rowOff>
    </xdr:to>
    <xdr:cxnSp macro="">
      <xdr:nvCxnSpPr>
        <xdr:cNvPr id="763" name="直線コネクタ 762"/>
        <xdr:cNvCxnSpPr/>
      </xdr:nvCxnSpPr>
      <xdr:spPr>
        <a:xfrm>
          <a:off x="14592300" y="14359889"/>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60779</xdr:rowOff>
    </xdr:from>
    <xdr:to>
      <xdr:col>72</xdr:col>
      <xdr:colOff>38100</xdr:colOff>
      <xdr:row>83</xdr:row>
      <xdr:rowOff>162379</xdr:rowOff>
    </xdr:to>
    <xdr:sp macro="" textlink="">
      <xdr:nvSpPr>
        <xdr:cNvPr id="764" name="楕円 763"/>
        <xdr:cNvSpPr/>
      </xdr:nvSpPr>
      <xdr:spPr>
        <a:xfrm>
          <a:off x="13652500" y="1429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111579</xdr:rowOff>
    </xdr:from>
    <xdr:to>
      <xdr:col>76</xdr:col>
      <xdr:colOff>114300</xdr:colOff>
      <xdr:row>83</xdr:row>
      <xdr:rowOff>129539</xdr:rowOff>
    </xdr:to>
    <xdr:cxnSp macro="">
      <xdr:nvCxnSpPr>
        <xdr:cNvPr id="765" name="直線コネクタ 764"/>
        <xdr:cNvCxnSpPr/>
      </xdr:nvCxnSpPr>
      <xdr:spPr>
        <a:xfrm>
          <a:off x="13703300" y="14341929"/>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33020</xdr:rowOff>
    </xdr:from>
    <xdr:to>
      <xdr:col>67</xdr:col>
      <xdr:colOff>101600</xdr:colOff>
      <xdr:row>83</xdr:row>
      <xdr:rowOff>134620</xdr:rowOff>
    </xdr:to>
    <xdr:sp macro="" textlink="">
      <xdr:nvSpPr>
        <xdr:cNvPr id="766" name="楕円 765"/>
        <xdr:cNvSpPr/>
      </xdr:nvSpPr>
      <xdr:spPr>
        <a:xfrm>
          <a:off x="12763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83820</xdr:rowOff>
    </xdr:from>
    <xdr:to>
      <xdr:col>71</xdr:col>
      <xdr:colOff>177800</xdr:colOff>
      <xdr:row>83</xdr:row>
      <xdr:rowOff>111579</xdr:rowOff>
    </xdr:to>
    <xdr:cxnSp macro="">
      <xdr:nvCxnSpPr>
        <xdr:cNvPr id="767" name="直線コネクタ 766"/>
        <xdr:cNvCxnSpPr/>
      </xdr:nvCxnSpPr>
      <xdr:spPr>
        <a:xfrm>
          <a:off x="12814300" y="1431417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13988</xdr:rowOff>
    </xdr:from>
    <xdr:ext cx="405111" cy="259045"/>
    <xdr:sp macro="" textlink="">
      <xdr:nvSpPr>
        <xdr:cNvPr id="768" name="n_1aveValue【消防施設】&#10;有形固定資産減価償却率"/>
        <xdr:cNvSpPr txBox="1"/>
      </xdr:nvSpPr>
      <xdr:spPr>
        <a:xfrm>
          <a:off x="15266044" y="14072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4190</xdr:rowOff>
    </xdr:from>
    <xdr:ext cx="405111" cy="259045"/>
    <xdr:sp macro="" textlink="">
      <xdr:nvSpPr>
        <xdr:cNvPr id="769" name="n_2aveValue【消防施設】&#10;有形固定資産減価償却率"/>
        <xdr:cNvSpPr txBox="1"/>
      </xdr:nvSpPr>
      <xdr:spPr>
        <a:xfrm>
          <a:off x="14389744" y="1406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2557</xdr:rowOff>
    </xdr:from>
    <xdr:ext cx="405111" cy="259045"/>
    <xdr:sp macro="" textlink="">
      <xdr:nvSpPr>
        <xdr:cNvPr id="770" name="n_3aveValue【消防施設】&#10;有形固定資産減価償却率"/>
        <xdr:cNvSpPr txBox="1"/>
      </xdr:nvSpPr>
      <xdr:spPr>
        <a:xfrm>
          <a:off x="13500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9089</xdr:rowOff>
    </xdr:from>
    <xdr:ext cx="405111" cy="259045"/>
    <xdr:sp macro="" textlink="">
      <xdr:nvSpPr>
        <xdr:cNvPr id="771" name="n_4aveValue【消防施設】&#10;有形固定資産減価償却率"/>
        <xdr:cNvSpPr txBox="1"/>
      </xdr:nvSpPr>
      <xdr:spPr>
        <a:xfrm>
          <a:off x="12611744" y="1389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39206</xdr:rowOff>
    </xdr:from>
    <xdr:ext cx="405111" cy="259045"/>
    <xdr:sp macro="" textlink="">
      <xdr:nvSpPr>
        <xdr:cNvPr id="772" name="n_1mainValue【消防施設】&#10;有形固定資産減価償却率"/>
        <xdr:cNvSpPr txBox="1"/>
      </xdr:nvSpPr>
      <xdr:spPr>
        <a:xfrm>
          <a:off x="15266044" y="1444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xdr:rowOff>
    </xdr:from>
    <xdr:ext cx="405111" cy="259045"/>
    <xdr:sp macro="" textlink="">
      <xdr:nvSpPr>
        <xdr:cNvPr id="773" name="n_2mainValue【消防施設】&#10;有形固定資産減価償却率"/>
        <xdr:cNvSpPr txBox="1"/>
      </xdr:nvSpPr>
      <xdr:spPr>
        <a:xfrm>
          <a:off x="14389744"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153506</xdr:rowOff>
    </xdr:from>
    <xdr:ext cx="405111" cy="259045"/>
    <xdr:sp macro="" textlink="">
      <xdr:nvSpPr>
        <xdr:cNvPr id="774" name="n_3mainValue【消防施設】&#10;有形固定資産減価償却率"/>
        <xdr:cNvSpPr txBox="1"/>
      </xdr:nvSpPr>
      <xdr:spPr>
        <a:xfrm>
          <a:off x="13500744" y="1438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125747</xdr:rowOff>
    </xdr:from>
    <xdr:ext cx="405111" cy="259045"/>
    <xdr:sp macro="" textlink="">
      <xdr:nvSpPr>
        <xdr:cNvPr id="775" name="n_4mainValue【消防施設】&#10;有形固定資産減価償却率"/>
        <xdr:cNvSpPr txBox="1"/>
      </xdr:nvSpPr>
      <xdr:spPr>
        <a:xfrm>
          <a:off x="126117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6" name="正方形/長方形 7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7" name="正方形/長方形 7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8" name="正方形/長方形 7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9" name="正方形/長方形 7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0" name="正方形/長方形 7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1" name="正方形/長方形 7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2" name="正方形/長方形 7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3" name="正方形/長方形 7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4" name="テキスト ボックス 7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5" name="直線コネクタ 7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86" name="直線コネクタ 78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87" name="テキスト ボックス 78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88" name="直線コネクタ 78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9" name="テキスト ボックス 78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0" name="直線コネクタ 78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1" name="テキスト ボックス 79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2" name="直線コネクタ 79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93" name="テキスト ボックス 79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4" name="直線コネクタ 7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5" name="テキスト ボックス 7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131826</xdr:rowOff>
    </xdr:from>
    <xdr:to>
      <xdr:col>116</xdr:col>
      <xdr:colOff>62864</xdr:colOff>
      <xdr:row>86</xdr:row>
      <xdr:rowOff>24385</xdr:rowOff>
    </xdr:to>
    <xdr:cxnSp macro="">
      <xdr:nvCxnSpPr>
        <xdr:cNvPr id="797" name="直線コネクタ 796"/>
        <xdr:cNvCxnSpPr/>
      </xdr:nvCxnSpPr>
      <xdr:spPr>
        <a:xfrm flipV="1">
          <a:off x="22160864" y="13676376"/>
          <a:ext cx="0" cy="1092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98" name="【消防施設】&#10;一人当たり面積最小値テキスト"/>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99" name="直線コネクタ 798"/>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78503</xdr:rowOff>
    </xdr:from>
    <xdr:ext cx="469744" cy="259045"/>
    <xdr:sp macro="" textlink="">
      <xdr:nvSpPr>
        <xdr:cNvPr id="800" name="【消防施設】&#10;一人当たり面積最大値テキスト"/>
        <xdr:cNvSpPr txBox="1"/>
      </xdr:nvSpPr>
      <xdr:spPr>
        <a:xfrm>
          <a:off x="22199600" y="1345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131826</xdr:rowOff>
    </xdr:from>
    <xdr:to>
      <xdr:col>116</xdr:col>
      <xdr:colOff>152400</xdr:colOff>
      <xdr:row>79</xdr:row>
      <xdr:rowOff>131826</xdr:rowOff>
    </xdr:to>
    <xdr:cxnSp macro="">
      <xdr:nvCxnSpPr>
        <xdr:cNvPr id="801" name="直線コネクタ 800"/>
        <xdr:cNvCxnSpPr/>
      </xdr:nvCxnSpPr>
      <xdr:spPr>
        <a:xfrm>
          <a:off x="22072600" y="1367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69614</xdr:rowOff>
    </xdr:from>
    <xdr:ext cx="469744" cy="259045"/>
    <xdr:sp macro="" textlink="">
      <xdr:nvSpPr>
        <xdr:cNvPr id="802" name="【消防施設】&#10;一人当たり面積平均値テキスト"/>
        <xdr:cNvSpPr txBox="1"/>
      </xdr:nvSpPr>
      <xdr:spPr>
        <a:xfrm>
          <a:off x="22199600" y="142999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46737</xdr:rowOff>
    </xdr:from>
    <xdr:to>
      <xdr:col>116</xdr:col>
      <xdr:colOff>114300</xdr:colOff>
      <xdr:row>84</xdr:row>
      <xdr:rowOff>148337</xdr:rowOff>
    </xdr:to>
    <xdr:sp macro="" textlink="">
      <xdr:nvSpPr>
        <xdr:cNvPr id="803" name="フローチャート: 判断 802"/>
        <xdr:cNvSpPr/>
      </xdr:nvSpPr>
      <xdr:spPr>
        <a:xfrm>
          <a:off x="221107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46737</xdr:rowOff>
    </xdr:from>
    <xdr:to>
      <xdr:col>112</xdr:col>
      <xdr:colOff>38100</xdr:colOff>
      <xdr:row>84</xdr:row>
      <xdr:rowOff>148337</xdr:rowOff>
    </xdr:to>
    <xdr:sp macro="" textlink="">
      <xdr:nvSpPr>
        <xdr:cNvPr id="804" name="フローチャート: 判断 803"/>
        <xdr:cNvSpPr/>
      </xdr:nvSpPr>
      <xdr:spPr>
        <a:xfrm>
          <a:off x="21272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65024</xdr:rowOff>
    </xdr:from>
    <xdr:to>
      <xdr:col>107</xdr:col>
      <xdr:colOff>101600</xdr:colOff>
      <xdr:row>84</xdr:row>
      <xdr:rowOff>166624</xdr:rowOff>
    </xdr:to>
    <xdr:sp macro="" textlink="">
      <xdr:nvSpPr>
        <xdr:cNvPr id="805" name="フローチャート: 判断 804"/>
        <xdr:cNvSpPr/>
      </xdr:nvSpPr>
      <xdr:spPr>
        <a:xfrm>
          <a:off x="20383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60452</xdr:rowOff>
    </xdr:from>
    <xdr:to>
      <xdr:col>102</xdr:col>
      <xdr:colOff>165100</xdr:colOff>
      <xdr:row>84</xdr:row>
      <xdr:rowOff>162052</xdr:rowOff>
    </xdr:to>
    <xdr:sp macro="" textlink="">
      <xdr:nvSpPr>
        <xdr:cNvPr id="806" name="フローチャート: 判断 805"/>
        <xdr:cNvSpPr/>
      </xdr:nvSpPr>
      <xdr:spPr>
        <a:xfrm>
          <a:off x="19494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129032</xdr:rowOff>
    </xdr:from>
    <xdr:to>
      <xdr:col>98</xdr:col>
      <xdr:colOff>38100</xdr:colOff>
      <xdr:row>85</xdr:row>
      <xdr:rowOff>59182</xdr:rowOff>
    </xdr:to>
    <xdr:sp macro="" textlink="">
      <xdr:nvSpPr>
        <xdr:cNvPr id="807" name="フローチャート: 判断 806"/>
        <xdr:cNvSpPr/>
      </xdr:nvSpPr>
      <xdr:spPr>
        <a:xfrm>
          <a:off x="18605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8" name="テキスト ボックス 8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9" name="テキスト ボックス 8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0" name="テキスト ボックス 8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1" name="テキスト ボックス 8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2" name="テキスト ボックス 8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92456</xdr:rowOff>
    </xdr:from>
    <xdr:to>
      <xdr:col>116</xdr:col>
      <xdr:colOff>114300</xdr:colOff>
      <xdr:row>85</xdr:row>
      <xdr:rowOff>22606</xdr:rowOff>
    </xdr:to>
    <xdr:sp macro="" textlink="">
      <xdr:nvSpPr>
        <xdr:cNvPr id="813" name="楕円 812"/>
        <xdr:cNvSpPr/>
      </xdr:nvSpPr>
      <xdr:spPr>
        <a:xfrm>
          <a:off x="221107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70883</xdr:rowOff>
    </xdr:from>
    <xdr:ext cx="469744" cy="259045"/>
    <xdr:sp macro="" textlink="">
      <xdr:nvSpPr>
        <xdr:cNvPr id="814" name="【消防施設】&#10;一人当たり面積該当値テキスト"/>
        <xdr:cNvSpPr txBox="1"/>
      </xdr:nvSpPr>
      <xdr:spPr>
        <a:xfrm>
          <a:off x="22199600" y="1447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97028</xdr:rowOff>
    </xdr:from>
    <xdr:to>
      <xdr:col>112</xdr:col>
      <xdr:colOff>38100</xdr:colOff>
      <xdr:row>85</xdr:row>
      <xdr:rowOff>27178</xdr:rowOff>
    </xdr:to>
    <xdr:sp macro="" textlink="">
      <xdr:nvSpPr>
        <xdr:cNvPr id="815" name="楕円 814"/>
        <xdr:cNvSpPr/>
      </xdr:nvSpPr>
      <xdr:spPr>
        <a:xfrm>
          <a:off x="212725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143256</xdr:rowOff>
    </xdr:from>
    <xdr:to>
      <xdr:col>116</xdr:col>
      <xdr:colOff>63500</xdr:colOff>
      <xdr:row>84</xdr:row>
      <xdr:rowOff>147828</xdr:rowOff>
    </xdr:to>
    <xdr:cxnSp macro="">
      <xdr:nvCxnSpPr>
        <xdr:cNvPr id="816" name="直線コネクタ 815"/>
        <xdr:cNvCxnSpPr/>
      </xdr:nvCxnSpPr>
      <xdr:spPr>
        <a:xfrm flipV="1">
          <a:off x="21323300" y="1454505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97028</xdr:rowOff>
    </xdr:from>
    <xdr:to>
      <xdr:col>107</xdr:col>
      <xdr:colOff>101600</xdr:colOff>
      <xdr:row>85</xdr:row>
      <xdr:rowOff>27178</xdr:rowOff>
    </xdr:to>
    <xdr:sp macro="" textlink="">
      <xdr:nvSpPr>
        <xdr:cNvPr id="817" name="楕円 816"/>
        <xdr:cNvSpPr/>
      </xdr:nvSpPr>
      <xdr:spPr>
        <a:xfrm>
          <a:off x="203835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147828</xdr:rowOff>
    </xdr:from>
    <xdr:to>
      <xdr:col>111</xdr:col>
      <xdr:colOff>177800</xdr:colOff>
      <xdr:row>84</xdr:row>
      <xdr:rowOff>147828</xdr:rowOff>
    </xdr:to>
    <xdr:cxnSp macro="">
      <xdr:nvCxnSpPr>
        <xdr:cNvPr id="818" name="直線コネクタ 817"/>
        <xdr:cNvCxnSpPr/>
      </xdr:nvCxnSpPr>
      <xdr:spPr>
        <a:xfrm>
          <a:off x="20434300" y="14549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97028</xdr:rowOff>
    </xdr:from>
    <xdr:to>
      <xdr:col>102</xdr:col>
      <xdr:colOff>165100</xdr:colOff>
      <xdr:row>85</xdr:row>
      <xdr:rowOff>27178</xdr:rowOff>
    </xdr:to>
    <xdr:sp macro="" textlink="">
      <xdr:nvSpPr>
        <xdr:cNvPr id="819" name="楕円 818"/>
        <xdr:cNvSpPr/>
      </xdr:nvSpPr>
      <xdr:spPr>
        <a:xfrm>
          <a:off x="194945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147828</xdr:rowOff>
    </xdr:from>
    <xdr:to>
      <xdr:col>107</xdr:col>
      <xdr:colOff>50800</xdr:colOff>
      <xdr:row>84</xdr:row>
      <xdr:rowOff>147828</xdr:rowOff>
    </xdr:to>
    <xdr:cxnSp macro="">
      <xdr:nvCxnSpPr>
        <xdr:cNvPr id="820" name="直線コネクタ 819"/>
        <xdr:cNvCxnSpPr/>
      </xdr:nvCxnSpPr>
      <xdr:spPr>
        <a:xfrm>
          <a:off x="19545300" y="14549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97028</xdr:rowOff>
    </xdr:from>
    <xdr:to>
      <xdr:col>98</xdr:col>
      <xdr:colOff>38100</xdr:colOff>
      <xdr:row>85</xdr:row>
      <xdr:rowOff>27178</xdr:rowOff>
    </xdr:to>
    <xdr:sp macro="" textlink="">
      <xdr:nvSpPr>
        <xdr:cNvPr id="821" name="楕円 820"/>
        <xdr:cNvSpPr/>
      </xdr:nvSpPr>
      <xdr:spPr>
        <a:xfrm>
          <a:off x="18605500" y="1449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147828</xdr:rowOff>
    </xdr:from>
    <xdr:to>
      <xdr:col>102</xdr:col>
      <xdr:colOff>114300</xdr:colOff>
      <xdr:row>84</xdr:row>
      <xdr:rowOff>147828</xdr:rowOff>
    </xdr:to>
    <xdr:cxnSp macro="">
      <xdr:nvCxnSpPr>
        <xdr:cNvPr id="822" name="直線コネクタ 821"/>
        <xdr:cNvCxnSpPr/>
      </xdr:nvCxnSpPr>
      <xdr:spPr>
        <a:xfrm>
          <a:off x="18656300" y="14549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164864</xdr:rowOff>
    </xdr:from>
    <xdr:ext cx="469744" cy="259045"/>
    <xdr:sp macro="" textlink="">
      <xdr:nvSpPr>
        <xdr:cNvPr id="823" name="n_1aveValue【消防施設】&#10;一人当たり面積"/>
        <xdr:cNvSpPr txBox="1"/>
      </xdr:nvSpPr>
      <xdr:spPr>
        <a:xfrm>
          <a:off x="21075727" y="14223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11701</xdr:rowOff>
    </xdr:from>
    <xdr:ext cx="469744" cy="259045"/>
    <xdr:sp macro="" textlink="">
      <xdr:nvSpPr>
        <xdr:cNvPr id="824" name="n_2aveValue【消防施設】&#10;一人当たり面積"/>
        <xdr:cNvSpPr txBox="1"/>
      </xdr:nvSpPr>
      <xdr:spPr>
        <a:xfrm>
          <a:off x="20199427" y="14242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7129</xdr:rowOff>
    </xdr:from>
    <xdr:ext cx="469744" cy="259045"/>
    <xdr:sp macro="" textlink="">
      <xdr:nvSpPr>
        <xdr:cNvPr id="825" name="n_3aveValue【消防施設】&#10;一人当たり面積"/>
        <xdr:cNvSpPr txBox="1"/>
      </xdr:nvSpPr>
      <xdr:spPr>
        <a:xfrm>
          <a:off x="19310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50309</xdr:rowOff>
    </xdr:from>
    <xdr:ext cx="469744" cy="259045"/>
    <xdr:sp macro="" textlink="">
      <xdr:nvSpPr>
        <xdr:cNvPr id="826" name="n_4aveValue【消防施設】&#10;一人当たり面積"/>
        <xdr:cNvSpPr txBox="1"/>
      </xdr:nvSpPr>
      <xdr:spPr>
        <a:xfrm>
          <a:off x="18421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18305</xdr:rowOff>
    </xdr:from>
    <xdr:ext cx="469744" cy="259045"/>
    <xdr:sp macro="" textlink="">
      <xdr:nvSpPr>
        <xdr:cNvPr id="827" name="n_1mainValue【消防施設】&#10;一人当たり面積"/>
        <xdr:cNvSpPr txBox="1"/>
      </xdr:nvSpPr>
      <xdr:spPr>
        <a:xfrm>
          <a:off x="21075727" y="1459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18305</xdr:rowOff>
    </xdr:from>
    <xdr:ext cx="469744" cy="259045"/>
    <xdr:sp macro="" textlink="">
      <xdr:nvSpPr>
        <xdr:cNvPr id="828" name="n_2mainValue【消防施設】&#10;一人当たり面積"/>
        <xdr:cNvSpPr txBox="1"/>
      </xdr:nvSpPr>
      <xdr:spPr>
        <a:xfrm>
          <a:off x="20199427" y="1459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18305</xdr:rowOff>
    </xdr:from>
    <xdr:ext cx="469744" cy="259045"/>
    <xdr:sp macro="" textlink="">
      <xdr:nvSpPr>
        <xdr:cNvPr id="829" name="n_3mainValue【消防施設】&#10;一人当たり面積"/>
        <xdr:cNvSpPr txBox="1"/>
      </xdr:nvSpPr>
      <xdr:spPr>
        <a:xfrm>
          <a:off x="19310427" y="14591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43705</xdr:rowOff>
    </xdr:from>
    <xdr:ext cx="469744" cy="259045"/>
    <xdr:sp macro="" textlink="">
      <xdr:nvSpPr>
        <xdr:cNvPr id="830" name="n_4mainValue【消防施設】&#10;一人当たり面積"/>
        <xdr:cNvSpPr txBox="1"/>
      </xdr:nvSpPr>
      <xdr:spPr>
        <a:xfrm>
          <a:off x="18421427" y="1427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1" name="正方形/長方形 8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2" name="正方形/長方形 8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3" name="正方形/長方形 8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4" name="正方形/長方形 8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5" name="正方形/長方形 8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6" name="正方形/長方形 8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7" name="正方形/長方形 8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8" name="正方形/長方形 8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9" name="テキスト ボックス 8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0" name="直線コネクタ 8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1" name="テキスト ボックス 84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2" name="直線コネクタ 84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3" name="テキスト ボックス 84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4" name="直線コネクタ 84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5" name="テキスト ボックス 84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6" name="直線コネクタ 84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7" name="テキスト ボックス 84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8" name="直線コネクタ 84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9" name="テキスト ボックス 84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0" name="直線コネクタ 84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1" name="テキスト ボックス 85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2" name="直線コネクタ 85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3" name="テキスト ボックス 85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4" name="直線コネクタ 8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54973</xdr:rowOff>
    </xdr:from>
    <xdr:to>
      <xdr:col>85</xdr:col>
      <xdr:colOff>126364</xdr:colOff>
      <xdr:row>108</xdr:row>
      <xdr:rowOff>166007</xdr:rowOff>
    </xdr:to>
    <xdr:cxnSp macro="">
      <xdr:nvCxnSpPr>
        <xdr:cNvPr id="856" name="直線コネクタ 855"/>
        <xdr:cNvCxnSpPr/>
      </xdr:nvCxnSpPr>
      <xdr:spPr>
        <a:xfrm flipV="1">
          <a:off x="16318864" y="17199973"/>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169834</xdr:rowOff>
    </xdr:from>
    <xdr:ext cx="405111" cy="259045"/>
    <xdr:sp macro="" textlink="">
      <xdr:nvSpPr>
        <xdr:cNvPr id="857" name="【庁舎】&#10;有形固定資産減価償却率最小値テキスト"/>
        <xdr:cNvSpPr txBox="1"/>
      </xdr:nvSpPr>
      <xdr:spPr>
        <a:xfrm>
          <a:off x="16357600" y="18686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166007</xdr:rowOff>
    </xdr:from>
    <xdr:to>
      <xdr:col>86</xdr:col>
      <xdr:colOff>25400</xdr:colOff>
      <xdr:row>108</xdr:row>
      <xdr:rowOff>166007</xdr:rowOff>
    </xdr:to>
    <xdr:cxnSp macro="">
      <xdr:nvCxnSpPr>
        <xdr:cNvPr id="858" name="直線コネクタ 857"/>
        <xdr:cNvCxnSpPr/>
      </xdr:nvCxnSpPr>
      <xdr:spPr>
        <a:xfrm>
          <a:off x="16230600" y="1868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1650</xdr:rowOff>
    </xdr:from>
    <xdr:ext cx="340478" cy="259045"/>
    <xdr:sp macro="" textlink="">
      <xdr:nvSpPr>
        <xdr:cNvPr id="859" name="【庁舎】&#10;有形固定資産減価償却率最大値テキスト"/>
        <xdr:cNvSpPr txBox="1"/>
      </xdr:nvSpPr>
      <xdr:spPr>
        <a:xfrm>
          <a:off x="16357600" y="1697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54973</xdr:rowOff>
    </xdr:from>
    <xdr:to>
      <xdr:col>86</xdr:col>
      <xdr:colOff>25400</xdr:colOff>
      <xdr:row>100</xdr:row>
      <xdr:rowOff>54973</xdr:rowOff>
    </xdr:to>
    <xdr:cxnSp macro="">
      <xdr:nvCxnSpPr>
        <xdr:cNvPr id="860" name="直線コネクタ 859"/>
        <xdr:cNvCxnSpPr/>
      </xdr:nvCxnSpPr>
      <xdr:spPr>
        <a:xfrm>
          <a:off x="16230600" y="1719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36484</xdr:rowOff>
    </xdr:from>
    <xdr:ext cx="405111" cy="259045"/>
    <xdr:sp macro="" textlink="">
      <xdr:nvSpPr>
        <xdr:cNvPr id="861" name="【庁舎】&#10;有形固定資産減価償却率平均値テキスト"/>
        <xdr:cNvSpPr txBox="1"/>
      </xdr:nvSpPr>
      <xdr:spPr>
        <a:xfrm>
          <a:off x="16357600" y="17867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58057</xdr:rowOff>
    </xdr:from>
    <xdr:to>
      <xdr:col>85</xdr:col>
      <xdr:colOff>177800</xdr:colOff>
      <xdr:row>104</xdr:row>
      <xdr:rowOff>159657</xdr:rowOff>
    </xdr:to>
    <xdr:sp macro="" textlink="">
      <xdr:nvSpPr>
        <xdr:cNvPr id="862" name="フローチャート: 判断 861"/>
        <xdr:cNvSpPr/>
      </xdr:nvSpPr>
      <xdr:spPr>
        <a:xfrm>
          <a:off x="162687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863" name="フローチャート: 判断 862"/>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82550</xdr:rowOff>
    </xdr:from>
    <xdr:to>
      <xdr:col>76</xdr:col>
      <xdr:colOff>165100</xdr:colOff>
      <xdr:row>105</xdr:row>
      <xdr:rowOff>12700</xdr:rowOff>
    </xdr:to>
    <xdr:sp macro="" textlink="">
      <xdr:nvSpPr>
        <xdr:cNvPr id="864" name="フローチャート: 判断 863"/>
        <xdr:cNvSpPr/>
      </xdr:nvSpPr>
      <xdr:spPr>
        <a:xfrm>
          <a:off x="14541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89081</xdr:rowOff>
    </xdr:from>
    <xdr:to>
      <xdr:col>72</xdr:col>
      <xdr:colOff>38100</xdr:colOff>
      <xdr:row>105</xdr:row>
      <xdr:rowOff>19231</xdr:rowOff>
    </xdr:to>
    <xdr:sp macro="" textlink="">
      <xdr:nvSpPr>
        <xdr:cNvPr id="865" name="フローチャート: 判断 864"/>
        <xdr:cNvSpPr/>
      </xdr:nvSpPr>
      <xdr:spPr>
        <a:xfrm>
          <a:off x="13652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31931</xdr:rowOff>
    </xdr:from>
    <xdr:to>
      <xdr:col>67</xdr:col>
      <xdr:colOff>101600</xdr:colOff>
      <xdr:row>105</xdr:row>
      <xdr:rowOff>133531</xdr:rowOff>
    </xdr:to>
    <xdr:sp macro="" textlink="">
      <xdr:nvSpPr>
        <xdr:cNvPr id="866" name="フローチャート: 判断 865"/>
        <xdr:cNvSpPr/>
      </xdr:nvSpPr>
      <xdr:spPr>
        <a:xfrm>
          <a:off x="12763500" y="1803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7" name="テキスト ボックス 8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8" name="テキスト ボックス 8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9" name="テキスト ボックス 8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0" name="テキスト ボックス 8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1" name="テキスト ボックス 8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4173</xdr:rowOff>
    </xdr:from>
    <xdr:to>
      <xdr:col>85</xdr:col>
      <xdr:colOff>177800</xdr:colOff>
      <xdr:row>100</xdr:row>
      <xdr:rowOff>105773</xdr:rowOff>
    </xdr:to>
    <xdr:sp macro="" textlink="">
      <xdr:nvSpPr>
        <xdr:cNvPr id="872" name="楕円 871"/>
        <xdr:cNvSpPr/>
      </xdr:nvSpPr>
      <xdr:spPr>
        <a:xfrm>
          <a:off x="16268700" y="1714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128650</xdr:rowOff>
    </xdr:from>
    <xdr:ext cx="340478" cy="259045"/>
    <xdr:sp macro="" textlink="">
      <xdr:nvSpPr>
        <xdr:cNvPr id="873" name="【庁舎】&#10;有形固定資産減価償却率該当値テキスト"/>
        <xdr:cNvSpPr txBox="1"/>
      </xdr:nvSpPr>
      <xdr:spPr>
        <a:xfrm>
          <a:off x="16357600" y="17102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138068</xdr:rowOff>
    </xdr:from>
    <xdr:to>
      <xdr:col>81</xdr:col>
      <xdr:colOff>101600</xdr:colOff>
      <xdr:row>100</xdr:row>
      <xdr:rowOff>68218</xdr:rowOff>
    </xdr:to>
    <xdr:sp macro="" textlink="">
      <xdr:nvSpPr>
        <xdr:cNvPr id="874" name="楕円 873"/>
        <xdr:cNvSpPr/>
      </xdr:nvSpPr>
      <xdr:spPr>
        <a:xfrm>
          <a:off x="15430500" y="1711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17418</xdr:rowOff>
    </xdr:from>
    <xdr:to>
      <xdr:col>85</xdr:col>
      <xdr:colOff>127000</xdr:colOff>
      <xdr:row>100</xdr:row>
      <xdr:rowOff>54973</xdr:rowOff>
    </xdr:to>
    <xdr:cxnSp macro="">
      <xdr:nvCxnSpPr>
        <xdr:cNvPr id="875" name="直線コネクタ 874"/>
        <xdr:cNvCxnSpPr/>
      </xdr:nvCxnSpPr>
      <xdr:spPr>
        <a:xfrm>
          <a:off x="15481300" y="17162418"/>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31931</xdr:rowOff>
    </xdr:from>
    <xdr:to>
      <xdr:col>76</xdr:col>
      <xdr:colOff>165100</xdr:colOff>
      <xdr:row>102</xdr:row>
      <xdr:rowOff>133531</xdr:rowOff>
    </xdr:to>
    <xdr:sp macro="" textlink="">
      <xdr:nvSpPr>
        <xdr:cNvPr id="876" name="楕円 875"/>
        <xdr:cNvSpPr/>
      </xdr:nvSpPr>
      <xdr:spPr>
        <a:xfrm>
          <a:off x="14541500" y="1751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17418</xdr:rowOff>
    </xdr:from>
    <xdr:to>
      <xdr:col>81</xdr:col>
      <xdr:colOff>50800</xdr:colOff>
      <xdr:row>102</xdr:row>
      <xdr:rowOff>82731</xdr:rowOff>
    </xdr:to>
    <xdr:cxnSp macro="">
      <xdr:nvCxnSpPr>
        <xdr:cNvPr id="877" name="直線コネクタ 876"/>
        <xdr:cNvCxnSpPr/>
      </xdr:nvCxnSpPr>
      <xdr:spPr>
        <a:xfrm flipV="1">
          <a:off x="14592300" y="17162418"/>
          <a:ext cx="889000" cy="408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31931</xdr:rowOff>
    </xdr:from>
    <xdr:to>
      <xdr:col>72</xdr:col>
      <xdr:colOff>38100</xdr:colOff>
      <xdr:row>102</xdr:row>
      <xdr:rowOff>133531</xdr:rowOff>
    </xdr:to>
    <xdr:sp macro="" textlink="">
      <xdr:nvSpPr>
        <xdr:cNvPr id="878" name="楕円 877"/>
        <xdr:cNvSpPr/>
      </xdr:nvSpPr>
      <xdr:spPr>
        <a:xfrm>
          <a:off x="13652500" y="1751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82731</xdr:rowOff>
    </xdr:from>
    <xdr:to>
      <xdr:col>76</xdr:col>
      <xdr:colOff>114300</xdr:colOff>
      <xdr:row>102</xdr:row>
      <xdr:rowOff>82731</xdr:rowOff>
    </xdr:to>
    <xdr:cxnSp macro="">
      <xdr:nvCxnSpPr>
        <xdr:cNvPr id="879" name="直線コネクタ 878"/>
        <xdr:cNvCxnSpPr/>
      </xdr:nvCxnSpPr>
      <xdr:spPr>
        <a:xfrm>
          <a:off x="13703300" y="175706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147864</xdr:rowOff>
    </xdr:from>
    <xdr:to>
      <xdr:col>67</xdr:col>
      <xdr:colOff>101600</xdr:colOff>
      <xdr:row>102</xdr:row>
      <xdr:rowOff>78014</xdr:rowOff>
    </xdr:to>
    <xdr:sp macro="" textlink="">
      <xdr:nvSpPr>
        <xdr:cNvPr id="880" name="楕円 879"/>
        <xdr:cNvSpPr/>
      </xdr:nvSpPr>
      <xdr:spPr>
        <a:xfrm>
          <a:off x="12763500" y="1746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27214</xdr:rowOff>
    </xdr:from>
    <xdr:to>
      <xdr:col>71</xdr:col>
      <xdr:colOff>177800</xdr:colOff>
      <xdr:row>102</xdr:row>
      <xdr:rowOff>82731</xdr:rowOff>
    </xdr:to>
    <xdr:cxnSp macro="">
      <xdr:nvCxnSpPr>
        <xdr:cNvPr id="881" name="直線コネクタ 880"/>
        <xdr:cNvCxnSpPr/>
      </xdr:nvCxnSpPr>
      <xdr:spPr>
        <a:xfrm>
          <a:off x="12814300" y="17515114"/>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163847</xdr:rowOff>
    </xdr:from>
    <xdr:ext cx="405111" cy="259045"/>
    <xdr:sp macro="" textlink="">
      <xdr:nvSpPr>
        <xdr:cNvPr id="882" name="n_1aveValue【庁舎】&#10;有形固定資産減価償却率"/>
        <xdr:cNvSpPr txBox="1"/>
      </xdr:nvSpPr>
      <xdr:spPr>
        <a:xfrm>
          <a:off x="152660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3827</xdr:rowOff>
    </xdr:from>
    <xdr:ext cx="405111" cy="259045"/>
    <xdr:sp macro="" textlink="">
      <xdr:nvSpPr>
        <xdr:cNvPr id="883" name="n_2aveValue【庁舎】&#10;有形固定資産減価償却率"/>
        <xdr:cNvSpPr txBox="1"/>
      </xdr:nvSpPr>
      <xdr:spPr>
        <a:xfrm>
          <a:off x="14389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10358</xdr:rowOff>
    </xdr:from>
    <xdr:ext cx="405111" cy="259045"/>
    <xdr:sp macro="" textlink="">
      <xdr:nvSpPr>
        <xdr:cNvPr id="884" name="n_3aveValue【庁舎】&#10;有形固定資産減価償却率"/>
        <xdr:cNvSpPr txBox="1"/>
      </xdr:nvSpPr>
      <xdr:spPr>
        <a:xfrm>
          <a:off x="13500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124658</xdr:rowOff>
    </xdr:from>
    <xdr:ext cx="405111" cy="259045"/>
    <xdr:sp macro="" textlink="">
      <xdr:nvSpPr>
        <xdr:cNvPr id="885" name="n_4aveValue【庁舎】&#10;有形固定資産減価償却率"/>
        <xdr:cNvSpPr txBox="1"/>
      </xdr:nvSpPr>
      <xdr:spPr>
        <a:xfrm>
          <a:off x="12611744" y="1812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84745</xdr:rowOff>
    </xdr:from>
    <xdr:ext cx="340478" cy="259045"/>
    <xdr:sp macro="" textlink="">
      <xdr:nvSpPr>
        <xdr:cNvPr id="886" name="n_1mainValue【庁舎】&#10;有形固定資産減価償却率"/>
        <xdr:cNvSpPr txBox="1"/>
      </xdr:nvSpPr>
      <xdr:spPr>
        <a:xfrm>
          <a:off x="15298361" y="168868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150058</xdr:rowOff>
    </xdr:from>
    <xdr:ext cx="405111" cy="259045"/>
    <xdr:sp macro="" textlink="">
      <xdr:nvSpPr>
        <xdr:cNvPr id="887" name="n_2mainValue【庁舎】&#10;有形固定資産減価償却率"/>
        <xdr:cNvSpPr txBox="1"/>
      </xdr:nvSpPr>
      <xdr:spPr>
        <a:xfrm>
          <a:off x="14389744" y="1729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150058</xdr:rowOff>
    </xdr:from>
    <xdr:ext cx="405111" cy="259045"/>
    <xdr:sp macro="" textlink="">
      <xdr:nvSpPr>
        <xdr:cNvPr id="888" name="n_3mainValue【庁舎】&#10;有形固定資産減価償却率"/>
        <xdr:cNvSpPr txBox="1"/>
      </xdr:nvSpPr>
      <xdr:spPr>
        <a:xfrm>
          <a:off x="13500744" y="1729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94541</xdr:rowOff>
    </xdr:from>
    <xdr:ext cx="405111" cy="259045"/>
    <xdr:sp macro="" textlink="">
      <xdr:nvSpPr>
        <xdr:cNvPr id="889" name="n_4mainValue【庁舎】&#10;有形固定資産減価償却率"/>
        <xdr:cNvSpPr txBox="1"/>
      </xdr:nvSpPr>
      <xdr:spPr>
        <a:xfrm>
          <a:off x="12611744" y="1723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0" name="正方形/長方形 8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1" name="正方形/長方形 8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2" name="正方形/長方形 8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3" name="正方形/長方形 8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4" name="正方形/長方形 8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5" name="正方形/長方形 8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6" name="正方形/長方形 8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7" name="正方形/長方形 8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8" name="テキスト ボックス 8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9" name="直線コネクタ 8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900" name="直線コネクタ 89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01" name="テキスト ボックス 90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02" name="直線コネクタ 90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03" name="テキスト ボックス 90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04" name="直線コネクタ 90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05" name="テキスト ボックス 90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06" name="直線コネクタ 90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07" name="テキスト ボックス 90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8" name="直線コネクタ 90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9" name="テキスト ボックス 90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10" name="直線コネクタ 90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11" name="テキスト ボックス 91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3" name="テキスト ボックス 9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139881</xdr:rowOff>
    </xdr:to>
    <xdr:cxnSp macro="">
      <xdr:nvCxnSpPr>
        <xdr:cNvPr id="915" name="直線コネクタ 914"/>
        <xdr:cNvCxnSpPr/>
      </xdr:nvCxnSpPr>
      <xdr:spPr>
        <a:xfrm flipV="1">
          <a:off x="22160864" y="17198339"/>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916" name="【庁舎】&#10;一人当たり面積最小値テキスト"/>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917" name="直線コネクタ 916"/>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918"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919" name="直線コネクタ 918"/>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108693</xdr:rowOff>
    </xdr:from>
    <xdr:ext cx="469744" cy="259045"/>
    <xdr:sp macro="" textlink="">
      <xdr:nvSpPr>
        <xdr:cNvPr id="920" name="【庁舎】&#10;一人当たり面積平均値テキスト"/>
        <xdr:cNvSpPr txBox="1"/>
      </xdr:nvSpPr>
      <xdr:spPr>
        <a:xfrm>
          <a:off x="22199600" y="17939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921" name="フローチャート: 判断 920"/>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89081</xdr:rowOff>
    </xdr:from>
    <xdr:to>
      <xdr:col>112</xdr:col>
      <xdr:colOff>38100</xdr:colOff>
      <xdr:row>106</xdr:row>
      <xdr:rowOff>19231</xdr:rowOff>
    </xdr:to>
    <xdr:sp macro="" textlink="">
      <xdr:nvSpPr>
        <xdr:cNvPr id="922" name="フローチャート: 判断 921"/>
        <xdr:cNvSpPr/>
      </xdr:nvSpPr>
      <xdr:spPr>
        <a:xfrm>
          <a:off x="21272500" y="180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102144</xdr:rowOff>
    </xdr:from>
    <xdr:to>
      <xdr:col>107</xdr:col>
      <xdr:colOff>101600</xdr:colOff>
      <xdr:row>106</xdr:row>
      <xdr:rowOff>32294</xdr:rowOff>
    </xdr:to>
    <xdr:sp macro="" textlink="">
      <xdr:nvSpPr>
        <xdr:cNvPr id="923" name="フローチャート: 判断 922"/>
        <xdr:cNvSpPr/>
      </xdr:nvSpPr>
      <xdr:spPr>
        <a:xfrm>
          <a:off x="20383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118473</xdr:rowOff>
    </xdr:from>
    <xdr:to>
      <xdr:col>102</xdr:col>
      <xdr:colOff>165100</xdr:colOff>
      <xdr:row>106</xdr:row>
      <xdr:rowOff>48623</xdr:rowOff>
    </xdr:to>
    <xdr:sp macro="" textlink="">
      <xdr:nvSpPr>
        <xdr:cNvPr id="924" name="フローチャート: 判断 923"/>
        <xdr:cNvSpPr/>
      </xdr:nvSpPr>
      <xdr:spPr>
        <a:xfrm>
          <a:off x="19494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128270</xdr:rowOff>
    </xdr:from>
    <xdr:to>
      <xdr:col>98</xdr:col>
      <xdr:colOff>38100</xdr:colOff>
      <xdr:row>106</xdr:row>
      <xdr:rowOff>58420</xdr:rowOff>
    </xdr:to>
    <xdr:sp macro="" textlink="">
      <xdr:nvSpPr>
        <xdr:cNvPr id="925" name="フローチャート: 判断 924"/>
        <xdr:cNvSpPr/>
      </xdr:nvSpPr>
      <xdr:spPr>
        <a:xfrm>
          <a:off x="18605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6" name="テキスト ボックス 9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7" name="テキスト ボックス 9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8" name="テキスト ボックス 9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9" name="テキスト ボックス 9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0" name="テキスト ボックス 9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164193</xdr:rowOff>
    </xdr:from>
    <xdr:to>
      <xdr:col>116</xdr:col>
      <xdr:colOff>114300</xdr:colOff>
      <xdr:row>106</xdr:row>
      <xdr:rowOff>94343</xdr:rowOff>
    </xdr:to>
    <xdr:sp macro="" textlink="">
      <xdr:nvSpPr>
        <xdr:cNvPr id="931" name="楕円 930"/>
        <xdr:cNvSpPr/>
      </xdr:nvSpPr>
      <xdr:spPr>
        <a:xfrm>
          <a:off x="221107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142620</xdr:rowOff>
    </xdr:from>
    <xdr:ext cx="469744" cy="259045"/>
    <xdr:sp macro="" textlink="">
      <xdr:nvSpPr>
        <xdr:cNvPr id="932" name="【庁舎】&#10;一人当たり面積該当値テキスト"/>
        <xdr:cNvSpPr txBox="1"/>
      </xdr:nvSpPr>
      <xdr:spPr>
        <a:xfrm>
          <a:off x="22199600" y="1814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164193</xdr:rowOff>
    </xdr:from>
    <xdr:to>
      <xdr:col>112</xdr:col>
      <xdr:colOff>38100</xdr:colOff>
      <xdr:row>106</xdr:row>
      <xdr:rowOff>94343</xdr:rowOff>
    </xdr:to>
    <xdr:sp macro="" textlink="">
      <xdr:nvSpPr>
        <xdr:cNvPr id="933" name="楕円 932"/>
        <xdr:cNvSpPr/>
      </xdr:nvSpPr>
      <xdr:spPr>
        <a:xfrm>
          <a:off x="212725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43543</xdr:rowOff>
    </xdr:from>
    <xdr:to>
      <xdr:col>116</xdr:col>
      <xdr:colOff>63500</xdr:colOff>
      <xdr:row>106</xdr:row>
      <xdr:rowOff>43543</xdr:rowOff>
    </xdr:to>
    <xdr:cxnSp macro="">
      <xdr:nvCxnSpPr>
        <xdr:cNvPr id="934" name="直線コネクタ 933"/>
        <xdr:cNvCxnSpPr/>
      </xdr:nvCxnSpPr>
      <xdr:spPr>
        <a:xfrm>
          <a:off x="21323300" y="182172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71120</xdr:rowOff>
    </xdr:from>
    <xdr:to>
      <xdr:col>107</xdr:col>
      <xdr:colOff>101600</xdr:colOff>
      <xdr:row>109</xdr:row>
      <xdr:rowOff>1270</xdr:rowOff>
    </xdr:to>
    <xdr:sp macro="" textlink="">
      <xdr:nvSpPr>
        <xdr:cNvPr id="935" name="楕円 934"/>
        <xdr:cNvSpPr/>
      </xdr:nvSpPr>
      <xdr:spPr>
        <a:xfrm>
          <a:off x="20383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43543</xdr:rowOff>
    </xdr:from>
    <xdr:to>
      <xdr:col>111</xdr:col>
      <xdr:colOff>177800</xdr:colOff>
      <xdr:row>108</xdr:row>
      <xdr:rowOff>121920</xdr:rowOff>
    </xdr:to>
    <xdr:cxnSp macro="">
      <xdr:nvCxnSpPr>
        <xdr:cNvPr id="936" name="直線コネクタ 935"/>
        <xdr:cNvCxnSpPr/>
      </xdr:nvCxnSpPr>
      <xdr:spPr>
        <a:xfrm flipV="1">
          <a:off x="20434300" y="18217243"/>
          <a:ext cx="889000" cy="42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71120</xdr:rowOff>
    </xdr:from>
    <xdr:to>
      <xdr:col>102</xdr:col>
      <xdr:colOff>165100</xdr:colOff>
      <xdr:row>109</xdr:row>
      <xdr:rowOff>1270</xdr:rowOff>
    </xdr:to>
    <xdr:sp macro="" textlink="">
      <xdr:nvSpPr>
        <xdr:cNvPr id="937" name="楕円 936"/>
        <xdr:cNvSpPr/>
      </xdr:nvSpPr>
      <xdr:spPr>
        <a:xfrm>
          <a:off x="19494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121920</xdr:rowOff>
    </xdr:from>
    <xdr:to>
      <xdr:col>107</xdr:col>
      <xdr:colOff>50800</xdr:colOff>
      <xdr:row>108</xdr:row>
      <xdr:rowOff>121920</xdr:rowOff>
    </xdr:to>
    <xdr:cxnSp macro="">
      <xdr:nvCxnSpPr>
        <xdr:cNvPr id="938" name="直線コネクタ 937"/>
        <xdr:cNvCxnSpPr/>
      </xdr:nvCxnSpPr>
      <xdr:spPr>
        <a:xfrm>
          <a:off x="19545300" y="18638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71120</xdr:rowOff>
    </xdr:from>
    <xdr:to>
      <xdr:col>98</xdr:col>
      <xdr:colOff>38100</xdr:colOff>
      <xdr:row>109</xdr:row>
      <xdr:rowOff>1270</xdr:rowOff>
    </xdr:to>
    <xdr:sp macro="" textlink="">
      <xdr:nvSpPr>
        <xdr:cNvPr id="939" name="楕円 938"/>
        <xdr:cNvSpPr/>
      </xdr:nvSpPr>
      <xdr:spPr>
        <a:xfrm>
          <a:off x="18605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121920</xdr:rowOff>
    </xdr:from>
    <xdr:to>
      <xdr:col>102</xdr:col>
      <xdr:colOff>114300</xdr:colOff>
      <xdr:row>108</xdr:row>
      <xdr:rowOff>121920</xdr:rowOff>
    </xdr:to>
    <xdr:cxnSp macro="">
      <xdr:nvCxnSpPr>
        <xdr:cNvPr id="940" name="直線コネクタ 939"/>
        <xdr:cNvCxnSpPr/>
      </xdr:nvCxnSpPr>
      <xdr:spPr>
        <a:xfrm>
          <a:off x="18656300" y="18638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35758</xdr:rowOff>
    </xdr:from>
    <xdr:ext cx="469744" cy="259045"/>
    <xdr:sp macro="" textlink="">
      <xdr:nvSpPr>
        <xdr:cNvPr id="941" name="n_1aveValue【庁舎】&#10;一人当たり面積"/>
        <xdr:cNvSpPr txBox="1"/>
      </xdr:nvSpPr>
      <xdr:spPr>
        <a:xfrm>
          <a:off x="21075727" y="1786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48821</xdr:rowOff>
    </xdr:from>
    <xdr:ext cx="469744" cy="259045"/>
    <xdr:sp macro="" textlink="">
      <xdr:nvSpPr>
        <xdr:cNvPr id="942" name="n_2aveValue【庁舎】&#10;一人当たり面積"/>
        <xdr:cNvSpPr txBox="1"/>
      </xdr:nvSpPr>
      <xdr:spPr>
        <a:xfrm>
          <a:off x="20199427" y="1787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65150</xdr:rowOff>
    </xdr:from>
    <xdr:ext cx="469744" cy="259045"/>
    <xdr:sp macro="" textlink="">
      <xdr:nvSpPr>
        <xdr:cNvPr id="943" name="n_3aveValue【庁舎】&#10;一人当たり面積"/>
        <xdr:cNvSpPr txBox="1"/>
      </xdr:nvSpPr>
      <xdr:spPr>
        <a:xfrm>
          <a:off x="19310427" y="1789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74947</xdr:rowOff>
    </xdr:from>
    <xdr:ext cx="469744" cy="259045"/>
    <xdr:sp macro="" textlink="">
      <xdr:nvSpPr>
        <xdr:cNvPr id="944" name="n_4aveValue【庁舎】&#10;一人当たり面積"/>
        <xdr:cNvSpPr txBox="1"/>
      </xdr:nvSpPr>
      <xdr:spPr>
        <a:xfrm>
          <a:off x="18421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85470</xdr:rowOff>
    </xdr:from>
    <xdr:ext cx="469744" cy="259045"/>
    <xdr:sp macro="" textlink="">
      <xdr:nvSpPr>
        <xdr:cNvPr id="945" name="n_1mainValue【庁舎】&#10;一人当たり面積"/>
        <xdr:cNvSpPr txBox="1"/>
      </xdr:nvSpPr>
      <xdr:spPr>
        <a:xfrm>
          <a:off x="21075727" y="1825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163847</xdr:rowOff>
    </xdr:from>
    <xdr:ext cx="469744" cy="259045"/>
    <xdr:sp macro="" textlink="">
      <xdr:nvSpPr>
        <xdr:cNvPr id="946" name="n_2mainValue【庁舎】&#10;一人当たり面積"/>
        <xdr:cNvSpPr txBox="1"/>
      </xdr:nvSpPr>
      <xdr:spPr>
        <a:xfrm>
          <a:off x="20199427" y="186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163847</xdr:rowOff>
    </xdr:from>
    <xdr:ext cx="469744" cy="259045"/>
    <xdr:sp macro="" textlink="">
      <xdr:nvSpPr>
        <xdr:cNvPr id="947" name="n_3mainValue【庁舎】&#10;一人当たり面積"/>
        <xdr:cNvSpPr txBox="1"/>
      </xdr:nvSpPr>
      <xdr:spPr>
        <a:xfrm>
          <a:off x="19310427" y="186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163847</xdr:rowOff>
    </xdr:from>
    <xdr:ext cx="469744" cy="259045"/>
    <xdr:sp macro="" textlink="">
      <xdr:nvSpPr>
        <xdr:cNvPr id="948" name="n_4mainValue【庁舎】&#10;一人当たり面積"/>
        <xdr:cNvSpPr txBox="1"/>
      </xdr:nvSpPr>
      <xdr:spPr>
        <a:xfrm>
          <a:off x="18421427" y="186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類似団体と比較して有形固定資産減価償却率が特に高くなっているのは一般廃棄物処理施設であり、特に低くなっているのは庁舎である。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保健センター・保健所や福祉施設も含め全体的に施設の減価償却率が高くなっており、適切な修繕が求められる一方で、庁舎については、平成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年度に建設工事を実施したことにより、類似団体平均を大きく下回っている。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今後については、当市にて策定している計画を基に計画的な修繕を行い、減価償却率の減少に向けて取り組む。</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埼玉県桶川市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75,359
74,550
25.35
25,005,296
24,477,257
503,937
14,061,932
25,566,111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52.5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分母である基準財政需要額は社会福祉費や高齢者福祉費の増等により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3.1</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％の伸び、分子である基準財政収入額は地方交付税の増等により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程度伸びているが、</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双方ともに</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が微小であるため、</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財政力指数としては横ばいとなっている。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業務効率の向上に努め、さらなる経費抑制を図るとともに、市税などの収納対策強化により、財政基盤の強化に努めていく。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86783</xdr:rowOff>
    </xdr:from>
    <xdr:to>
      <xdr:col>23</xdr:col>
      <xdr:colOff>133350</xdr:colOff>
      <xdr:row>40</xdr:row>
      <xdr:rowOff>86783</xdr:rowOff>
    </xdr:to>
    <xdr:cxnSp macro="">
      <xdr:nvCxnSpPr>
        <xdr:cNvPr id="69" name="直線コネクタ 68"/>
        <xdr:cNvCxnSpPr/>
      </xdr:nvCxnSpPr>
      <xdr:spPr>
        <a:xfrm>
          <a:off x="4114800" y="69447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66675</xdr:rowOff>
    </xdr:from>
    <xdr:to>
      <xdr:col>19</xdr:col>
      <xdr:colOff>133350</xdr:colOff>
      <xdr:row>40</xdr:row>
      <xdr:rowOff>86783</xdr:rowOff>
    </xdr:to>
    <xdr:cxnSp macro="">
      <xdr:nvCxnSpPr>
        <xdr:cNvPr id="72" name="直線コネクタ 71"/>
        <xdr:cNvCxnSpPr/>
      </xdr:nvCxnSpPr>
      <xdr:spPr>
        <a:xfrm>
          <a:off x="3225800" y="69246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66675</xdr:rowOff>
    </xdr:from>
    <xdr:to>
      <xdr:col>15</xdr:col>
      <xdr:colOff>82550</xdr:colOff>
      <xdr:row>40</xdr:row>
      <xdr:rowOff>66675</xdr:rowOff>
    </xdr:to>
    <xdr:cxnSp macro="">
      <xdr:nvCxnSpPr>
        <xdr:cNvPr id="75" name="直線コネクタ 74"/>
        <xdr:cNvCxnSpPr/>
      </xdr:nvCxnSpPr>
      <xdr:spPr>
        <a:xfrm>
          <a:off x="2336800" y="69246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131885</xdr:rowOff>
    </xdr:from>
    <xdr:ext cx="762000" cy="259045"/>
    <xdr:sp macro="" textlink="">
      <xdr:nvSpPr>
        <xdr:cNvPr id="77" name="テキスト ボックス 76"/>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66675</xdr:rowOff>
    </xdr:from>
    <xdr:to>
      <xdr:col>11</xdr:col>
      <xdr:colOff>31750</xdr:colOff>
      <xdr:row>40</xdr:row>
      <xdr:rowOff>66675</xdr:rowOff>
    </xdr:to>
    <xdr:cxnSp macro="">
      <xdr:nvCxnSpPr>
        <xdr:cNvPr id="78" name="直線コネクタ 77"/>
        <xdr:cNvCxnSpPr/>
      </xdr:nvCxnSpPr>
      <xdr:spPr>
        <a:xfrm>
          <a:off x="1447800" y="69246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151994</xdr:rowOff>
    </xdr:from>
    <xdr:ext cx="762000" cy="259045"/>
    <xdr:sp macro="" textlink="">
      <xdr:nvSpPr>
        <xdr:cNvPr id="80" name="テキスト ボックス 79"/>
        <xdr:cNvSpPr txBox="1"/>
      </xdr:nvSpPr>
      <xdr:spPr>
        <a:xfrm>
          <a:off x="1955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85725</xdr:rowOff>
    </xdr:from>
    <xdr:to>
      <xdr:col>7</xdr:col>
      <xdr:colOff>31750</xdr:colOff>
      <xdr:row>42</xdr:row>
      <xdr:rowOff>15875</xdr:rowOff>
    </xdr:to>
    <xdr:sp macro="" textlink="">
      <xdr:nvSpPr>
        <xdr:cNvPr id="81" name="フローチャート: 判断 80"/>
        <xdr:cNvSpPr/>
      </xdr:nvSpPr>
      <xdr:spPr>
        <a:xfrm>
          <a:off x="1397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652</xdr:rowOff>
    </xdr:from>
    <xdr:ext cx="762000" cy="259045"/>
    <xdr:sp macro="" textlink="">
      <xdr:nvSpPr>
        <xdr:cNvPr id="82" name="テキスト ボックス 81"/>
        <xdr:cNvSpPr txBox="1"/>
      </xdr:nvSpPr>
      <xdr:spPr>
        <a:xfrm>
          <a:off x="1066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35983</xdr:rowOff>
    </xdr:from>
    <xdr:to>
      <xdr:col>23</xdr:col>
      <xdr:colOff>184150</xdr:colOff>
      <xdr:row>40</xdr:row>
      <xdr:rowOff>137583</xdr:rowOff>
    </xdr:to>
    <xdr:sp macro="" textlink="">
      <xdr:nvSpPr>
        <xdr:cNvPr id="88" name="楕円 87"/>
        <xdr:cNvSpPr/>
      </xdr:nvSpPr>
      <xdr:spPr>
        <a:xfrm>
          <a:off x="4902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52510</xdr:rowOff>
    </xdr:from>
    <xdr:ext cx="762000" cy="259045"/>
    <xdr:sp macro="" textlink="">
      <xdr:nvSpPr>
        <xdr:cNvPr id="89" name="財政力該当値テキスト"/>
        <xdr:cNvSpPr txBox="1"/>
      </xdr:nvSpPr>
      <xdr:spPr>
        <a:xfrm>
          <a:off x="5041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35983</xdr:rowOff>
    </xdr:from>
    <xdr:to>
      <xdr:col>19</xdr:col>
      <xdr:colOff>184150</xdr:colOff>
      <xdr:row>40</xdr:row>
      <xdr:rowOff>137583</xdr:rowOff>
    </xdr:to>
    <xdr:sp macro="" textlink="">
      <xdr:nvSpPr>
        <xdr:cNvPr id="90" name="楕円 89"/>
        <xdr:cNvSpPr/>
      </xdr:nvSpPr>
      <xdr:spPr>
        <a:xfrm>
          <a:off x="4064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147760</xdr:rowOff>
    </xdr:from>
    <xdr:ext cx="736600" cy="259045"/>
    <xdr:sp macro="" textlink="">
      <xdr:nvSpPr>
        <xdr:cNvPr id="91" name="テキスト ボックス 90"/>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15875</xdr:rowOff>
    </xdr:from>
    <xdr:to>
      <xdr:col>15</xdr:col>
      <xdr:colOff>133350</xdr:colOff>
      <xdr:row>40</xdr:row>
      <xdr:rowOff>117475</xdr:rowOff>
    </xdr:to>
    <xdr:sp macro="" textlink="">
      <xdr:nvSpPr>
        <xdr:cNvPr id="92" name="楕円 91"/>
        <xdr:cNvSpPr/>
      </xdr:nvSpPr>
      <xdr:spPr>
        <a:xfrm>
          <a:off x="3175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127652</xdr:rowOff>
    </xdr:from>
    <xdr:ext cx="762000" cy="259045"/>
    <xdr:sp macro="" textlink="">
      <xdr:nvSpPr>
        <xdr:cNvPr id="93" name="テキスト ボックス 92"/>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15875</xdr:rowOff>
    </xdr:from>
    <xdr:to>
      <xdr:col>11</xdr:col>
      <xdr:colOff>82550</xdr:colOff>
      <xdr:row>40</xdr:row>
      <xdr:rowOff>117475</xdr:rowOff>
    </xdr:to>
    <xdr:sp macro="" textlink="">
      <xdr:nvSpPr>
        <xdr:cNvPr id="94" name="楕円 93"/>
        <xdr:cNvSpPr/>
      </xdr:nvSpPr>
      <xdr:spPr>
        <a:xfrm>
          <a:off x="2286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95" name="テキスト ボックス 94"/>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96" name="楕円 95"/>
        <xdr:cNvSpPr/>
      </xdr:nvSpPr>
      <xdr:spPr>
        <a:xfrm>
          <a:off x="13970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97" name="テキスト ボックス 96"/>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分子である経常経費充当一般財源額が増加したものの、普通交付税や地方特例交付金等の増により、分母である経常一般財源も増加していることから、経常収支比率は横ばいとなっている。</a:t>
          </a:r>
          <a:endPar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latin typeface="ＭＳ Ｐゴシック" panose="020B0600070205080204" pitchFamily="50" charset="-128"/>
              <a:ea typeface="ＭＳ Ｐゴシック" panose="020B0600070205080204" pitchFamily="50" charset="-128"/>
            </a:rPr>
            <a:t>業務効率の向上に努め、さらなる経費抑制を図るとともに、市税などの収納対策強化により、財政基盤の強化に努めていく。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13462</xdr:rowOff>
    </xdr:from>
    <xdr:to>
      <xdr:col>23</xdr:col>
      <xdr:colOff>133350</xdr:colOff>
      <xdr:row>65</xdr:row>
      <xdr:rowOff>80264</xdr:rowOff>
    </xdr:to>
    <xdr:cxnSp macro="">
      <xdr:nvCxnSpPr>
        <xdr:cNvPr id="125" name="直線コネクタ 124"/>
        <xdr:cNvCxnSpPr/>
      </xdr:nvCxnSpPr>
      <xdr:spPr>
        <a:xfrm flipV="1">
          <a:off x="4953000" y="10129012"/>
          <a:ext cx="0" cy="1095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52341</xdr:rowOff>
    </xdr:from>
    <xdr:ext cx="762000" cy="259045"/>
    <xdr:sp macro="" textlink="">
      <xdr:nvSpPr>
        <xdr:cNvPr id="126" name="財政構造の弾力性最小値テキスト"/>
        <xdr:cNvSpPr txBox="1"/>
      </xdr:nvSpPr>
      <xdr:spPr>
        <a:xfrm>
          <a:off x="5041900" y="11196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80264</xdr:rowOff>
    </xdr:from>
    <xdr:to>
      <xdr:col>24</xdr:col>
      <xdr:colOff>12700</xdr:colOff>
      <xdr:row>65</xdr:row>
      <xdr:rowOff>80264</xdr:rowOff>
    </xdr:to>
    <xdr:cxnSp macro="">
      <xdr:nvCxnSpPr>
        <xdr:cNvPr id="127" name="直線コネクタ 126"/>
        <xdr:cNvCxnSpPr/>
      </xdr:nvCxnSpPr>
      <xdr:spPr>
        <a:xfrm>
          <a:off x="4864100" y="1122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99839</xdr:rowOff>
    </xdr:from>
    <xdr:ext cx="762000" cy="259045"/>
    <xdr:sp macro="" textlink="">
      <xdr:nvSpPr>
        <xdr:cNvPr id="128" name="財政構造の弾力性最大値テキスト"/>
        <xdr:cNvSpPr txBox="1"/>
      </xdr:nvSpPr>
      <xdr:spPr>
        <a:xfrm>
          <a:off x="5041900" y="987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13462</xdr:rowOff>
    </xdr:from>
    <xdr:to>
      <xdr:col>24</xdr:col>
      <xdr:colOff>12700</xdr:colOff>
      <xdr:row>59</xdr:row>
      <xdr:rowOff>13462</xdr:rowOff>
    </xdr:to>
    <xdr:cxnSp macro="">
      <xdr:nvCxnSpPr>
        <xdr:cNvPr id="129" name="直線コネクタ 128"/>
        <xdr:cNvCxnSpPr/>
      </xdr:nvCxnSpPr>
      <xdr:spPr>
        <a:xfrm>
          <a:off x="4864100" y="1012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51562</xdr:rowOff>
    </xdr:from>
    <xdr:to>
      <xdr:col>23</xdr:col>
      <xdr:colOff>133350</xdr:colOff>
      <xdr:row>63</xdr:row>
      <xdr:rowOff>51562</xdr:rowOff>
    </xdr:to>
    <xdr:cxnSp macro="">
      <xdr:nvCxnSpPr>
        <xdr:cNvPr id="130" name="直線コネクタ 129"/>
        <xdr:cNvCxnSpPr/>
      </xdr:nvCxnSpPr>
      <xdr:spPr>
        <a:xfrm>
          <a:off x="4114800" y="108529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77741</xdr:rowOff>
    </xdr:from>
    <xdr:ext cx="762000" cy="259045"/>
    <xdr:sp macro="" textlink="">
      <xdr:nvSpPr>
        <xdr:cNvPr id="131" name="財政構造の弾力性平均値テキスト"/>
        <xdr:cNvSpPr txBox="1"/>
      </xdr:nvSpPr>
      <xdr:spPr>
        <a:xfrm>
          <a:off x="5041900" y="10536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126492</xdr:rowOff>
    </xdr:from>
    <xdr:to>
      <xdr:col>19</xdr:col>
      <xdr:colOff>133350</xdr:colOff>
      <xdr:row>63</xdr:row>
      <xdr:rowOff>51562</xdr:rowOff>
    </xdr:to>
    <xdr:cxnSp macro="">
      <xdr:nvCxnSpPr>
        <xdr:cNvPr id="133" name="直線コネクタ 132"/>
        <xdr:cNvCxnSpPr/>
      </xdr:nvCxnSpPr>
      <xdr:spPr>
        <a:xfrm>
          <a:off x="3225800" y="10756392"/>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4" name="フローチャート: 判断 133"/>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163339</xdr:rowOff>
    </xdr:from>
    <xdr:ext cx="736600" cy="259045"/>
    <xdr:sp macro="" textlink="">
      <xdr:nvSpPr>
        <xdr:cNvPr id="135" name="テキスト ボックス 134"/>
        <xdr:cNvSpPr txBox="1"/>
      </xdr:nvSpPr>
      <xdr:spPr>
        <a:xfrm>
          <a:off x="3733800" y="10450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126492</xdr:rowOff>
    </xdr:from>
    <xdr:to>
      <xdr:col>15</xdr:col>
      <xdr:colOff>82550</xdr:colOff>
      <xdr:row>63</xdr:row>
      <xdr:rowOff>8128</xdr:rowOff>
    </xdr:to>
    <xdr:cxnSp macro="">
      <xdr:nvCxnSpPr>
        <xdr:cNvPr id="136" name="直線コネクタ 135"/>
        <xdr:cNvCxnSpPr/>
      </xdr:nvCxnSpPr>
      <xdr:spPr>
        <a:xfrm flipV="1">
          <a:off x="2336800" y="1075639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66040</xdr:rowOff>
    </xdr:from>
    <xdr:to>
      <xdr:col>15</xdr:col>
      <xdr:colOff>133350</xdr:colOff>
      <xdr:row>62</xdr:row>
      <xdr:rowOff>167640</xdr:rowOff>
    </xdr:to>
    <xdr:sp macro="" textlink="">
      <xdr:nvSpPr>
        <xdr:cNvPr id="137" name="フローチャート: 判断 136"/>
        <xdr:cNvSpPr/>
      </xdr:nvSpPr>
      <xdr:spPr>
        <a:xfrm>
          <a:off x="3175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6367</xdr:rowOff>
    </xdr:from>
    <xdr:ext cx="762000" cy="259045"/>
    <xdr:sp macro="" textlink="">
      <xdr:nvSpPr>
        <xdr:cNvPr id="138" name="テキスト ボックス 137"/>
        <xdr:cNvSpPr txBox="1"/>
      </xdr:nvSpPr>
      <xdr:spPr>
        <a:xfrm>
          <a:off x="2844800" y="1046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92710</xdr:rowOff>
    </xdr:from>
    <xdr:to>
      <xdr:col>11</xdr:col>
      <xdr:colOff>31750</xdr:colOff>
      <xdr:row>63</xdr:row>
      <xdr:rowOff>8128</xdr:rowOff>
    </xdr:to>
    <xdr:cxnSp macro="">
      <xdr:nvCxnSpPr>
        <xdr:cNvPr id="139" name="直線コネクタ 138"/>
        <xdr:cNvCxnSpPr/>
      </xdr:nvCxnSpPr>
      <xdr:spPr>
        <a:xfrm>
          <a:off x="1447800" y="1072261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56388</xdr:rowOff>
    </xdr:from>
    <xdr:to>
      <xdr:col>11</xdr:col>
      <xdr:colOff>82550</xdr:colOff>
      <xdr:row>62</xdr:row>
      <xdr:rowOff>157988</xdr:rowOff>
    </xdr:to>
    <xdr:sp macro="" textlink="">
      <xdr:nvSpPr>
        <xdr:cNvPr id="140" name="フローチャート: 判断 139"/>
        <xdr:cNvSpPr/>
      </xdr:nvSpPr>
      <xdr:spPr>
        <a:xfrm>
          <a:off x="2286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168165</xdr:rowOff>
    </xdr:from>
    <xdr:ext cx="762000" cy="259045"/>
    <xdr:sp macro="" textlink="">
      <xdr:nvSpPr>
        <xdr:cNvPr id="141" name="テキスト ボックス 140"/>
        <xdr:cNvSpPr txBox="1"/>
      </xdr:nvSpPr>
      <xdr:spPr>
        <a:xfrm>
          <a:off x="1955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126492</xdr:rowOff>
    </xdr:from>
    <xdr:to>
      <xdr:col>7</xdr:col>
      <xdr:colOff>31750</xdr:colOff>
      <xdr:row>62</xdr:row>
      <xdr:rowOff>56642</xdr:rowOff>
    </xdr:to>
    <xdr:sp macro="" textlink="">
      <xdr:nvSpPr>
        <xdr:cNvPr id="142" name="フローチャート: 判断 141"/>
        <xdr:cNvSpPr/>
      </xdr:nvSpPr>
      <xdr:spPr>
        <a:xfrm>
          <a:off x="1397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66819</xdr:rowOff>
    </xdr:from>
    <xdr:ext cx="762000" cy="259045"/>
    <xdr:sp macro="" textlink="">
      <xdr:nvSpPr>
        <xdr:cNvPr id="143" name="テキスト ボックス 142"/>
        <xdr:cNvSpPr txBox="1"/>
      </xdr:nvSpPr>
      <xdr:spPr>
        <a:xfrm>
          <a:off x="1066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762</xdr:rowOff>
    </xdr:from>
    <xdr:to>
      <xdr:col>23</xdr:col>
      <xdr:colOff>184150</xdr:colOff>
      <xdr:row>63</xdr:row>
      <xdr:rowOff>102362</xdr:rowOff>
    </xdr:to>
    <xdr:sp macro="" textlink="">
      <xdr:nvSpPr>
        <xdr:cNvPr id="149" name="楕円 148"/>
        <xdr:cNvSpPr/>
      </xdr:nvSpPr>
      <xdr:spPr>
        <a:xfrm>
          <a:off x="49022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144289</xdr:rowOff>
    </xdr:from>
    <xdr:ext cx="762000" cy="259045"/>
    <xdr:sp macro="" textlink="">
      <xdr:nvSpPr>
        <xdr:cNvPr id="150" name="財政構造の弾力性該当値テキスト"/>
        <xdr:cNvSpPr txBox="1"/>
      </xdr:nvSpPr>
      <xdr:spPr>
        <a:xfrm>
          <a:off x="5041900" y="1077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762</xdr:rowOff>
    </xdr:from>
    <xdr:to>
      <xdr:col>19</xdr:col>
      <xdr:colOff>184150</xdr:colOff>
      <xdr:row>63</xdr:row>
      <xdr:rowOff>102362</xdr:rowOff>
    </xdr:to>
    <xdr:sp macro="" textlink="">
      <xdr:nvSpPr>
        <xdr:cNvPr id="151" name="楕円 150"/>
        <xdr:cNvSpPr/>
      </xdr:nvSpPr>
      <xdr:spPr>
        <a:xfrm>
          <a:off x="40640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87139</xdr:rowOff>
    </xdr:from>
    <xdr:ext cx="736600" cy="259045"/>
    <xdr:sp macro="" textlink="">
      <xdr:nvSpPr>
        <xdr:cNvPr id="152" name="テキスト ボックス 151"/>
        <xdr:cNvSpPr txBox="1"/>
      </xdr:nvSpPr>
      <xdr:spPr>
        <a:xfrm>
          <a:off x="3733800" y="1088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75692</xdr:rowOff>
    </xdr:from>
    <xdr:to>
      <xdr:col>15</xdr:col>
      <xdr:colOff>133350</xdr:colOff>
      <xdr:row>63</xdr:row>
      <xdr:rowOff>5842</xdr:rowOff>
    </xdr:to>
    <xdr:sp macro="" textlink="">
      <xdr:nvSpPr>
        <xdr:cNvPr id="153" name="楕円 152"/>
        <xdr:cNvSpPr/>
      </xdr:nvSpPr>
      <xdr:spPr>
        <a:xfrm>
          <a:off x="3175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162069</xdr:rowOff>
    </xdr:from>
    <xdr:ext cx="762000" cy="259045"/>
    <xdr:sp macro="" textlink="">
      <xdr:nvSpPr>
        <xdr:cNvPr id="154" name="テキスト ボックス 153"/>
        <xdr:cNvSpPr txBox="1"/>
      </xdr:nvSpPr>
      <xdr:spPr>
        <a:xfrm>
          <a:off x="2844800" y="1079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128778</xdr:rowOff>
    </xdr:from>
    <xdr:to>
      <xdr:col>11</xdr:col>
      <xdr:colOff>82550</xdr:colOff>
      <xdr:row>63</xdr:row>
      <xdr:rowOff>58928</xdr:rowOff>
    </xdr:to>
    <xdr:sp macro="" textlink="">
      <xdr:nvSpPr>
        <xdr:cNvPr id="155" name="楕円 154"/>
        <xdr:cNvSpPr/>
      </xdr:nvSpPr>
      <xdr:spPr>
        <a:xfrm>
          <a:off x="22860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43705</xdr:rowOff>
    </xdr:from>
    <xdr:ext cx="762000" cy="259045"/>
    <xdr:sp macro="" textlink="">
      <xdr:nvSpPr>
        <xdr:cNvPr id="156" name="テキスト ボックス 155"/>
        <xdr:cNvSpPr txBox="1"/>
      </xdr:nvSpPr>
      <xdr:spPr>
        <a:xfrm>
          <a:off x="1955800" y="1084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41910</xdr:rowOff>
    </xdr:from>
    <xdr:to>
      <xdr:col>7</xdr:col>
      <xdr:colOff>31750</xdr:colOff>
      <xdr:row>62</xdr:row>
      <xdr:rowOff>143510</xdr:rowOff>
    </xdr:to>
    <xdr:sp macro="" textlink="">
      <xdr:nvSpPr>
        <xdr:cNvPr id="157" name="楕円 156"/>
        <xdr:cNvSpPr/>
      </xdr:nvSpPr>
      <xdr:spPr>
        <a:xfrm>
          <a:off x="1397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128287</xdr:rowOff>
    </xdr:from>
    <xdr:ext cx="762000" cy="259045"/>
    <xdr:sp macro="" textlink="">
      <xdr:nvSpPr>
        <xdr:cNvPr id="158" name="テキスト ボックス 157"/>
        <xdr:cNvSpPr txBox="1"/>
      </xdr:nvSpPr>
      <xdr:spPr>
        <a:xfrm>
          <a:off x="1066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人当たりの人件費・物件費等決算額としては類似団体平均を下回っているものの、決算額は増加した。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人件費は人事院勧告を参考に実施した給与改定により増加し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物件費について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一般廃棄物処分事業の経費増により増加している。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給与制度の適正化</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や実施事業の精査を行い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引き続き経費</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抑制に努め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61840</xdr:rowOff>
    </xdr:from>
    <xdr:to>
      <xdr:col>23</xdr:col>
      <xdr:colOff>133350</xdr:colOff>
      <xdr:row>89</xdr:row>
      <xdr:rowOff>150958</xdr:rowOff>
    </xdr:to>
    <xdr:cxnSp macro="">
      <xdr:nvCxnSpPr>
        <xdr:cNvPr id="186" name="直線コネクタ 185"/>
        <xdr:cNvCxnSpPr/>
      </xdr:nvCxnSpPr>
      <xdr:spPr>
        <a:xfrm flipV="1">
          <a:off x="4953000" y="13777840"/>
          <a:ext cx="0" cy="1632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123035</xdr:rowOff>
    </xdr:from>
    <xdr:ext cx="762000" cy="259045"/>
    <xdr:sp macro="" textlink="">
      <xdr:nvSpPr>
        <xdr:cNvPr id="187" name="人件費・物件費等の状況最小値テキスト"/>
        <xdr:cNvSpPr txBox="1"/>
      </xdr:nvSpPr>
      <xdr:spPr>
        <a:xfrm>
          <a:off x="5041900" y="15382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150958</xdr:rowOff>
    </xdr:from>
    <xdr:to>
      <xdr:col>24</xdr:col>
      <xdr:colOff>12700</xdr:colOff>
      <xdr:row>89</xdr:row>
      <xdr:rowOff>150958</xdr:rowOff>
    </xdr:to>
    <xdr:cxnSp macro="">
      <xdr:nvCxnSpPr>
        <xdr:cNvPr id="188" name="直線コネクタ 187"/>
        <xdr:cNvCxnSpPr/>
      </xdr:nvCxnSpPr>
      <xdr:spPr>
        <a:xfrm>
          <a:off x="4864100" y="15410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148217</xdr:rowOff>
    </xdr:from>
    <xdr:ext cx="762000" cy="259045"/>
    <xdr:sp macro="" textlink="">
      <xdr:nvSpPr>
        <xdr:cNvPr id="189" name="人件費・物件費等の状況最大値テキスト"/>
        <xdr:cNvSpPr txBox="1"/>
      </xdr:nvSpPr>
      <xdr:spPr>
        <a:xfrm>
          <a:off x="5041900" y="1352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61840</xdr:rowOff>
    </xdr:from>
    <xdr:to>
      <xdr:col>24</xdr:col>
      <xdr:colOff>12700</xdr:colOff>
      <xdr:row>80</xdr:row>
      <xdr:rowOff>61840</xdr:rowOff>
    </xdr:to>
    <xdr:cxnSp macro="">
      <xdr:nvCxnSpPr>
        <xdr:cNvPr id="190" name="直線コネクタ 189"/>
        <xdr:cNvCxnSpPr/>
      </xdr:nvCxnSpPr>
      <xdr:spPr>
        <a:xfrm>
          <a:off x="4864100" y="13777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17329</xdr:rowOff>
    </xdr:from>
    <xdr:to>
      <xdr:col>23</xdr:col>
      <xdr:colOff>133350</xdr:colOff>
      <xdr:row>81</xdr:row>
      <xdr:rowOff>147374</xdr:rowOff>
    </xdr:to>
    <xdr:cxnSp macro="">
      <xdr:nvCxnSpPr>
        <xdr:cNvPr id="191" name="直線コネクタ 190"/>
        <xdr:cNvCxnSpPr/>
      </xdr:nvCxnSpPr>
      <xdr:spPr>
        <a:xfrm>
          <a:off x="4114800" y="13904779"/>
          <a:ext cx="838200" cy="130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116575</xdr:rowOff>
    </xdr:from>
    <xdr:ext cx="762000" cy="259045"/>
    <xdr:sp macro="" textlink="">
      <xdr:nvSpPr>
        <xdr:cNvPr id="192" name="人件費・物件費等の状況平均値テキスト"/>
        <xdr:cNvSpPr txBox="1"/>
      </xdr:nvSpPr>
      <xdr:spPr>
        <a:xfrm>
          <a:off x="5041900" y="141754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144498</xdr:rowOff>
    </xdr:from>
    <xdr:to>
      <xdr:col>23</xdr:col>
      <xdr:colOff>184150</xdr:colOff>
      <xdr:row>83</xdr:row>
      <xdr:rowOff>74648</xdr:rowOff>
    </xdr:to>
    <xdr:sp macro="" textlink="">
      <xdr:nvSpPr>
        <xdr:cNvPr id="193" name="フローチャート: 判断 192"/>
        <xdr:cNvSpPr/>
      </xdr:nvSpPr>
      <xdr:spPr>
        <a:xfrm>
          <a:off x="4902200" y="1420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17329</xdr:rowOff>
    </xdr:from>
    <xdr:to>
      <xdr:col>19</xdr:col>
      <xdr:colOff>133350</xdr:colOff>
      <xdr:row>81</xdr:row>
      <xdr:rowOff>34510</xdr:rowOff>
    </xdr:to>
    <xdr:cxnSp macro="">
      <xdr:nvCxnSpPr>
        <xdr:cNvPr id="194" name="直線コネクタ 193"/>
        <xdr:cNvCxnSpPr/>
      </xdr:nvCxnSpPr>
      <xdr:spPr>
        <a:xfrm flipV="1">
          <a:off x="3225800" y="13904779"/>
          <a:ext cx="889000" cy="1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83900</xdr:rowOff>
    </xdr:from>
    <xdr:to>
      <xdr:col>19</xdr:col>
      <xdr:colOff>184150</xdr:colOff>
      <xdr:row>83</xdr:row>
      <xdr:rowOff>14050</xdr:rowOff>
    </xdr:to>
    <xdr:sp macro="" textlink="">
      <xdr:nvSpPr>
        <xdr:cNvPr id="195" name="フローチャート: 判断 194"/>
        <xdr:cNvSpPr/>
      </xdr:nvSpPr>
      <xdr:spPr>
        <a:xfrm>
          <a:off x="4064000" y="1414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170277</xdr:rowOff>
    </xdr:from>
    <xdr:ext cx="736600" cy="259045"/>
    <xdr:sp macro="" textlink="">
      <xdr:nvSpPr>
        <xdr:cNvPr id="196" name="テキスト ボックス 195"/>
        <xdr:cNvSpPr txBox="1"/>
      </xdr:nvSpPr>
      <xdr:spPr>
        <a:xfrm>
          <a:off x="3733800" y="1422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30505</xdr:rowOff>
    </xdr:from>
    <xdr:to>
      <xdr:col>15</xdr:col>
      <xdr:colOff>82550</xdr:colOff>
      <xdr:row>81</xdr:row>
      <xdr:rowOff>34510</xdr:rowOff>
    </xdr:to>
    <xdr:cxnSp macro="">
      <xdr:nvCxnSpPr>
        <xdr:cNvPr id="197" name="直線コネクタ 196"/>
        <xdr:cNvCxnSpPr/>
      </xdr:nvCxnSpPr>
      <xdr:spPr>
        <a:xfrm>
          <a:off x="2336800" y="13917955"/>
          <a:ext cx="889000" cy="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67669</xdr:rowOff>
    </xdr:from>
    <xdr:to>
      <xdr:col>15</xdr:col>
      <xdr:colOff>133350</xdr:colOff>
      <xdr:row>82</xdr:row>
      <xdr:rowOff>169269</xdr:rowOff>
    </xdr:to>
    <xdr:sp macro="" textlink="">
      <xdr:nvSpPr>
        <xdr:cNvPr id="198" name="フローチャート: 判断 197"/>
        <xdr:cNvSpPr/>
      </xdr:nvSpPr>
      <xdr:spPr>
        <a:xfrm>
          <a:off x="3175000" y="1412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154046</xdr:rowOff>
    </xdr:from>
    <xdr:ext cx="762000" cy="259045"/>
    <xdr:sp macro="" textlink="">
      <xdr:nvSpPr>
        <xdr:cNvPr id="199" name="テキスト ボックス 198"/>
        <xdr:cNvSpPr txBox="1"/>
      </xdr:nvSpPr>
      <xdr:spPr>
        <a:xfrm>
          <a:off x="2844800" y="1421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30505</xdr:rowOff>
    </xdr:from>
    <xdr:to>
      <xdr:col>11</xdr:col>
      <xdr:colOff>31750</xdr:colOff>
      <xdr:row>81</xdr:row>
      <xdr:rowOff>58528</xdr:rowOff>
    </xdr:to>
    <xdr:cxnSp macro="">
      <xdr:nvCxnSpPr>
        <xdr:cNvPr id="200" name="直線コネクタ 199"/>
        <xdr:cNvCxnSpPr/>
      </xdr:nvCxnSpPr>
      <xdr:spPr>
        <a:xfrm flipV="1">
          <a:off x="1447800" y="13917955"/>
          <a:ext cx="889000" cy="28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59384</xdr:rowOff>
    </xdr:from>
    <xdr:to>
      <xdr:col>11</xdr:col>
      <xdr:colOff>82550</xdr:colOff>
      <xdr:row>82</xdr:row>
      <xdr:rowOff>160984</xdr:rowOff>
    </xdr:to>
    <xdr:sp macro="" textlink="">
      <xdr:nvSpPr>
        <xdr:cNvPr id="201" name="フローチャート: 判断 200"/>
        <xdr:cNvSpPr/>
      </xdr:nvSpPr>
      <xdr:spPr>
        <a:xfrm>
          <a:off x="2286000" y="1411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145761</xdr:rowOff>
    </xdr:from>
    <xdr:ext cx="762000" cy="259045"/>
    <xdr:sp macro="" textlink="">
      <xdr:nvSpPr>
        <xdr:cNvPr id="202" name="テキスト ボックス 201"/>
        <xdr:cNvSpPr txBox="1"/>
      </xdr:nvSpPr>
      <xdr:spPr>
        <a:xfrm>
          <a:off x="1955800" y="1420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29028</xdr:rowOff>
    </xdr:from>
    <xdr:to>
      <xdr:col>7</xdr:col>
      <xdr:colOff>31750</xdr:colOff>
      <xdr:row>82</xdr:row>
      <xdr:rowOff>130628</xdr:rowOff>
    </xdr:to>
    <xdr:sp macro="" textlink="">
      <xdr:nvSpPr>
        <xdr:cNvPr id="203" name="フローチャート: 判断 202"/>
        <xdr:cNvSpPr/>
      </xdr:nvSpPr>
      <xdr:spPr>
        <a:xfrm>
          <a:off x="1397000" y="1408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115405</xdr:rowOff>
    </xdr:from>
    <xdr:ext cx="762000" cy="259045"/>
    <xdr:sp macro="" textlink="">
      <xdr:nvSpPr>
        <xdr:cNvPr id="204" name="テキスト ボックス 203"/>
        <xdr:cNvSpPr txBox="1"/>
      </xdr:nvSpPr>
      <xdr:spPr>
        <a:xfrm>
          <a:off x="1066800" y="1417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96574</xdr:rowOff>
    </xdr:from>
    <xdr:to>
      <xdr:col>23</xdr:col>
      <xdr:colOff>184150</xdr:colOff>
      <xdr:row>82</xdr:row>
      <xdr:rowOff>26724</xdr:rowOff>
    </xdr:to>
    <xdr:sp macro="" textlink="">
      <xdr:nvSpPr>
        <xdr:cNvPr id="210" name="楕円 209"/>
        <xdr:cNvSpPr/>
      </xdr:nvSpPr>
      <xdr:spPr>
        <a:xfrm>
          <a:off x="4902200" y="1398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113101</xdr:rowOff>
    </xdr:from>
    <xdr:ext cx="762000" cy="259045"/>
    <xdr:sp macro="" textlink="">
      <xdr:nvSpPr>
        <xdr:cNvPr id="211" name="人件費・物件費等の状況該当値テキスト"/>
        <xdr:cNvSpPr txBox="1"/>
      </xdr:nvSpPr>
      <xdr:spPr>
        <a:xfrm>
          <a:off x="5041900" y="1382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137979</xdr:rowOff>
    </xdr:from>
    <xdr:to>
      <xdr:col>19</xdr:col>
      <xdr:colOff>184150</xdr:colOff>
      <xdr:row>81</xdr:row>
      <xdr:rowOff>68129</xdr:rowOff>
    </xdr:to>
    <xdr:sp macro="" textlink="">
      <xdr:nvSpPr>
        <xdr:cNvPr id="212" name="楕円 211"/>
        <xdr:cNvSpPr/>
      </xdr:nvSpPr>
      <xdr:spPr>
        <a:xfrm>
          <a:off x="4064000" y="1385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78306</xdr:rowOff>
    </xdr:from>
    <xdr:ext cx="736600" cy="259045"/>
    <xdr:sp macro="" textlink="">
      <xdr:nvSpPr>
        <xdr:cNvPr id="213" name="テキスト ボックス 212"/>
        <xdr:cNvSpPr txBox="1"/>
      </xdr:nvSpPr>
      <xdr:spPr>
        <a:xfrm>
          <a:off x="3733800" y="13622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155160</xdr:rowOff>
    </xdr:from>
    <xdr:to>
      <xdr:col>15</xdr:col>
      <xdr:colOff>133350</xdr:colOff>
      <xdr:row>81</xdr:row>
      <xdr:rowOff>85310</xdr:rowOff>
    </xdr:to>
    <xdr:sp macro="" textlink="">
      <xdr:nvSpPr>
        <xdr:cNvPr id="214" name="楕円 213"/>
        <xdr:cNvSpPr/>
      </xdr:nvSpPr>
      <xdr:spPr>
        <a:xfrm>
          <a:off x="3175000" y="1387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95487</xdr:rowOff>
    </xdr:from>
    <xdr:ext cx="762000" cy="259045"/>
    <xdr:sp macro="" textlink="">
      <xdr:nvSpPr>
        <xdr:cNvPr id="215" name="テキスト ボックス 214"/>
        <xdr:cNvSpPr txBox="1"/>
      </xdr:nvSpPr>
      <xdr:spPr>
        <a:xfrm>
          <a:off x="2844800" y="1364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151155</xdr:rowOff>
    </xdr:from>
    <xdr:to>
      <xdr:col>11</xdr:col>
      <xdr:colOff>82550</xdr:colOff>
      <xdr:row>81</xdr:row>
      <xdr:rowOff>81305</xdr:rowOff>
    </xdr:to>
    <xdr:sp macro="" textlink="">
      <xdr:nvSpPr>
        <xdr:cNvPr id="216" name="楕円 215"/>
        <xdr:cNvSpPr/>
      </xdr:nvSpPr>
      <xdr:spPr>
        <a:xfrm>
          <a:off x="2286000" y="1386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91482</xdr:rowOff>
    </xdr:from>
    <xdr:ext cx="762000" cy="259045"/>
    <xdr:sp macro="" textlink="">
      <xdr:nvSpPr>
        <xdr:cNvPr id="217" name="テキスト ボックス 216"/>
        <xdr:cNvSpPr txBox="1"/>
      </xdr:nvSpPr>
      <xdr:spPr>
        <a:xfrm>
          <a:off x="1955800" y="13636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7728</xdr:rowOff>
    </xdr:from>
    <xdr:to>
      <xdr:col>7</xdr:col>
      <xdr:colOff>31750</xdr:colOff>
      <xdr:row>81</xdr:row>
      <xdr:rowOff>109328</xdr:rowOff>
    </xdr:to>
    <xdr:sp macro="" textlink="">
      <xdr:nvSpPr>
        <xdr:cNvPr id="218" name="楕円 217"/>
        <xdr:cNvSpPr/>
      </xdr:nvSpPr>
      <xdr:spPr>
        <a:xfrm>
          <a:off x="1397000" y="1389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119505</xdr:rowOff>
    </xdr:from>
    <xdr:ext cx="762000" cy="259045"/>
    <xdr:sp macro="" textlink="">
      <xdr:nvSpPr>
        <xdr:cNvPr id="219" name="テキスト ボックス 218"/>
        <xdr:cNvSpPr txBox="1"/>
      </xdr:nvSpPr>
      <xdr:spPr>
        <a:xfrm>
          <a:off x="1066800" y="13664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基準となる国家公務員の給与水準及び類似団体平均を上回っている。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直近３年連続で指数を下げることが出来たため、今後も国家公務員の給与の動向に留意しながら適正化に努める。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89</xdr:row>
      <xdr:rowOff>96661</xdr:rowOff>
    </xdr:to>
    <xdr:cxnSp macro="">
      <xdr:nvCxnSpPr>
        <xdr:cNvPr id="248" name="直線コネクタ 247"/>
        <xdr:cNvCxnSpPr/>
      </xdr:nvCxnSpPr>
      <xdr:spPr>
        <a:xfrm flipV="1">
          <a:off x="17018000" y="14041966"/>
          <a:ext cx="0" cy="13137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49" name="給与水準   （国との比較）最小値テキスト"/>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0" name="直線コネクタ 249"/>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1" name="給与水準   （国との比較）最大値テキスト"/>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52" name="直線コネクタ 251"/>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147461</xdr:rowOff>
    </xdr:from>
    <xdr:to>
      <xdr:col>81</xdr:col>
      <xdr:colOff>44450</xdr:colOff>
      <xdr:row>89</xdr:row>
      <xdr:rowOff>56445</xdr:rowOff>
    </xdr:to>
    <xdr:cxnSp macro="">
      <xdr:nvCxnSpPr>
        <xdr:cNvPr id="253" name="直線コネクタ 252"/>
        <xdr:cNvCxnSpPr/>
      </xdr:nvCxnSpPr>
      <xdr:spPr>
        <a:xfrm flipV="1">
          <a:off x="16179800" y="15235061"/>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147761</xdr:rowOff>
    </xdr:from>
    <xdr:ext cx="762000" cy="259045"/>
    <xdr:sp macro="" textlink="">
      <xdr:nvSpPr>
        <xdr:cNvPr id="254" name="給与水準   （国との比較）平均値テキスト"/>
        <xdr:cNvSpPr txBox="1"/>
      </xdr:nvSpPr>
      <xdr:spPr>
        <a:xfrm>
          <a:off x="17106900" y="147210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55" name="フローチャート: 判断 254"/>
        <xdr:cNvSpPr/>
      </xdr:nvSpPr>
      <xdr:spPr>
        <a:xfrm>
          <a:off x="169672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56445</xdr:rowOff>
    </xdr:from>
    <xdr:to>
      <xdr:col>77</xdr:col>
      <xdr:colOff>44450</xdr:colOff>
      <xdr:row>89</xdr:row>
      <xdr:rowOff>136878</xdr:rowOff>
    </xdr:to>
    <xdr:cxnSp macro="">
      <xdr:nvCxnSpPr>
        <xdr:cNvPr id="256" name="直線コネクタ 255"/>
        <xdr:cNvCxnSpPr/>
      </xdr:nvCxnSpPr>
      <xdr:spPr>
        <a:xfrm flipV="1">
          <a:off x="15290800" y="1531549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144639</xdr:rowOff>
    </xdr:from>
    <xdr:to>
      <xdr:col>77</xdr:col>
      <xdr:colOff>95250</xdr:colOff>
      <xdr:row>87</xdr:row>
      <xdr:rowOff>74789</xdr:rowOff>
    </xdr:to>
    <xdr:sp macro="" textlink="">
      <xdr:nvSpPr>
        <xdr:cNvPr id="257" name="フローチャート: 判断 256"/>
        <xdr:cNvSpPr/>
      </xdr:nvSpPr>
      <xdr:spPr>
        <a:xfrm>
          <a:off x="16129000" y="1488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84966</xdr:rowOff>
    </xdr:from>
    <xdr:ext cx="736600" cy="259045"/>
    <xdr:sp macro="" textlink="">
      <xdr:nvSpPr>
        <xdr:cNvPr id="258" name="テキスト ボックス 257"/>
        <xdr:cNvSpPr txBox="1"/>
      </xdr:nvSpPr>
      <xdr:spPr>
        <a:xfrm>
          <a:off x="15798800" y="1465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136878</xdr:rowOff>
    </xdr:from>
    <xdr:to>
      <xdr:col>72</xdr:col>
      <xdr:colOff>203200</xdr:colOff>
      <xdr:row>90</xdr:row>
      <xdr:rowOff>19050</xdr:rowOff>
    </xdr:to>
    <xdr:cxnSp macro="">
      <xdr:nvCxnSpPr>
        <xdr:cNvPr id="259" name="直線コネクタ 258"/>
        <xdr:cNvCxnSpPr/>
      </xdr:nvCxnSpPr>
      <xdr:spPr>
        <a:xfrm flipV="1">
          <a:off x="14401800" y="15395928"/>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0</xdr:rowOff>
    </xdr:from>
    <xdr:to>
      <xdr:col>73</xdr:col>
      <xdr:colOff>44450</xdr:colOff>
      <xdr:row>87</xdr:row>
      <xdr:rowOff>101600</xdr:rowOff>
    </xdr:to>
    <xdr:sp macro="" textlink="">
      <xdr:nvSpPr>
        <xdr:cNvPr id="260" name="フローチャート: 判断 259"/>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111777</xdr:rowOff>
    </xdr:from>
    <xdr:ext cx="762000" cy="259045"/>
    <xdr:sp macro="" textlink="">
      <xdr:nvSpPr>
        <xdr:cNvPr id="261" name="テキスト ボックス 260"/>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90</xdr:row>
      <xdr:rowOff>5645</xdr:rowOff>
    </xdr:from>
    <xdr:to>
      <xdr:col>68</xdr:col>
      <xdr:colOff>152400</xdr:colOff>
      <xdr:row>90</xdr:row>
      <xdr:rowOff>19050</xdr:rowOff>
    </xdr:to>
    <xdr:cxnSp macro="">
      <xdr:nvCxnSpPr>
        <xdr:cNvPr id="262" name="直線コネクタ 261"/>
        <xdr:cNvCxnSpPr/>
      </xdr:nvCxnSpPr>
      <xdr:spPr>
        <a:xfrm>
          <a:off x="13512800" y="154361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0</xdr:rowOff>
    </xdr:from>
    <xdr:to>
      <xdr:col>68</xdr:col>
      <xdr:colOff>203200</xdr:colOff>
      <xdr:row>87</xdr:row>
      <xdr:rowOff>101600</xdr:rowOff>
    </xdr:to>
    <xdr:sp macro="" textlink="">
      <xdr:nvSpPr>
        <xdr:cNvPr id="263" name="フローチャート: 判断 262"/>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111777</xdr:rowOff>
    </xdr:from>
    <xdr:ext cx="762000" cy="259045"/>
    <xdr:sp macro="" textlink="">
      <xdr:nvSpPr>
        <xdr:cNvPr id="264" name="テキスト ボックス 263"/>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0</xdr:rowOff>
    </xdr:from>
    <xdr:to>
      <xdr:col>64</xdr:col>
      <xdr:colOff>152400</xdr:colOff>
      <xdr:row>87</xdr:row>
      <xdr:rowOff>101600</xdr:rowOff>
    </xdr:to>
    <xdr:sp macro="" textlink="">
      <xdr:nvSpPr>
        <xdr:cNvPr id="265" name="フローチャート: 判断 264"/>
        <xdr:cNvSpPr/>
      </xdr:nvSpPr>
      <xdr:spPr>
        <a:xfrm>
          <a:off x="13462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111777</xdr:rowOff>
    </xdr:from>
    <xdr:ext cx="762000" cy="259045"/>
    <xdr:sp macro="" textlink="">
      <xdr:nvSpPr>
        <xdr:cNvPr id="266" name="テキスト ボックス 265"/>
        <xdr:cNvSpPr txBox="1"/>
      </xdr:nvSpPr>
      <xdr:spPr>
        <a:xfrm>
          <a:off x="13131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96661</xdr:rowOff>
    </xdr:from>
    <xdr:to>
      <xdr:col>81</xdr:col>
      <xdr:colOff>95250</xdr:colOff>
      <xdr:row>89</xdr:row>
      <xdr:rowOff>26811</xdr:rowOff>
    </xdr:to>
    <xdr:sp macro="" textlink="">
      <xdr:nvSpPr>
        <xdr:cNvPr id="272" name="楕円 271"/>
        <xdr:cNvSpPr/>
      </xdr:nvSpPr>
      <xdr:spPr>
        <a:xfrm>
          <a:off x="16967200" y="1518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163988</xdr:rowOff>
    </xdr:from>
    <xdr:ext cx="762000" cy="259045"/>
    <xdr:sp macro="" textlink="">
      <xdr:nvSpPr>
        <xdr:cNvPr id="273" name="給与水準   （国との比較）該当値テキスト"/>
        <xdr:cNvSpPr txBox="1"/>
      </xdr:nvSpPr>
      <xdr:spPr>
        <a:xfrm>
          <a:off x="17106900" y="1508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5645</xdr:rowOff>
    </xdr:from>
    <xdr:to>
      <xdr:col>77</xdr:col>
      <xdr:colOff>95250</xdr:colOff>
      <xdr:row>89</xdr:row>
      <xdr:rowOff>107245</xdr:rowOff>
    </xdr:to>
    <xdr:sp macro="" textlink="">
      <xdr:nvSpPr>
        <xdr:cNvPr id="274" name="楕円 273"/>
        <xdr:cNvSpPr/>
      </xdr:nvSpPr>
      <xdr:spPr>
        <a:xfrm>
          <a:off x="16129000" y="1526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92022</xdr:rowOff>
    </xdr:from>
    <xdr:ext cx="736600" cy="259045"/>
    <xdr:sp macro="" textlink="">
      <xdr:nvSpPr>
        <xdr:cNvPr id="275" name="テキスト ボックス 274"/>
        <xdr:cNvSpPr txBox="1"/>
      </xdr:nvSpPr>
      <xdr:spPr>
        <a:xfrm>
          <a:off x="15798800" y="15351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86078</xdr:rowOff>
    </xdr:from>
    <xdr:to>
      <xdr:col>73</xdr:col>
      <xdr:colOff>44450</xdr:colOff>
      <xdr:row>90</xdr:row>
      <xdr:rowOff>16228</xdr:rowOff>
    </xdr:to>
    <xdr:sp macro="" textlink="">
      <xdr:nvSpPr>
        <xdr:cNvPr id="276" name="楕円 275"/>
        <xdr:cNvSpPr/>
      </xdr:nvSpPr>
      <xdr:spPr>
        <a:xfrm>
          <a:off x="15240000" y="153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90</xdr:row>
      <xdr:rowOff>1005</xdr:rowOff>
    </xdr:from>
    <xdr:ext cx="762000" cy="259045"/>
    <xdr:sp macro="" textlink="">
      <xdr:nvSpPr>
        <xdr:cNvPr id="277" name="テキスト ボックス 276"/>
        <xdr:cNvSpPr txBox="1"/>
      </xdr:nvSpPr>
      <xdr:spPr>
        <a:xfrm>
          <a:off x="14909800" y="154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139700</xdr:rowOff>
    </xdr:from>
    <xdr:to>
      <xdr:col>68</xdr:col>
      <xdr:colOff>203200</xdr:colOff>
      <xdr:row>90</xdr:row>
      <xdr:rowOff>69850</xdr:rowOff>
    </xdr:to>
    <xdr:sp macro="" textlink="">
      <xdr:nvSpPr>
        <xdr:cNvPr id="278" name="楕円 277"/>
        <xdr:cNvSpPr/>
      </xdr:nvSpPr>
      <xdr:spPr>
        <a:xfrm>
          <a:off x="14351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54627</xdr:rowOff>
    </xdr:from>
    <xdr:ext cx="762000" cy="259045"/>
    <xdr:sp macro="" textlink="">
      <xdr:nvSpPr>
        <xdr:cNvPr id="279" name="テキスト ボックス 278"/>
        <xdr:cNvSpPr txBox="1"/>
      </xdr:nvSpPr>
      <xdr:spPr>
        <a:xfrm>
          <a:off x="14020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126295</xdr:rowOff>
    </xdr:from>
    <xdr:to>
      <xdr:col>64</xdr:col>
      <xdr:colOff>152400</xdr:colOff>
      <xdr:row>90</xdr:row>
      <xdr:rowOff>56445</xdr:rowOff>
    </xdr:to>
    <xdr:sp macro="" textlink="">
      <xdr:nvSpPr>
        <xdr:cNvPr id="280" name="楕円 279"/>
        <xdr:cNvSpPr/>
      </xdr:nvSpPr>
      <xdr:spPr>
        <a:xfrm>
          <a:off x="13462000" y="1538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41222</xdr:rowOff>
    </xdr:from>
    <xdr:ext cx="762000" cy="259045"/>
    <xdr:sp macro="" textlink="">
      <xdr:nvSpPr>
        <xdr:cNvPr id="281" name="テキスト ボックス 280"/>
        <xdr:cNvSpPr txBox="1"/>
      </xdr:nvSpPr>
      <xdr:spPr>
        <a:xfrm>
          <a:off x="13131800" y="15471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人口</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人当たりの職員数は横ばいで推移しており、前年度に引き続き類似団体平均を下回っている。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今後も事務事業の見直しや行政組織の効率化、職員の再配分等を図り、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適切な定員管理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14394</xdr:rowOff>
    </xdr:from>
    <xdr:to>
      <xdr:col>81</xdr:col>
      <xdr:colOff>44450</xdr:colOff>
      <xdr:row>66</xdr:row>
      <xdr:rowOff>154940</xdr:rowOff>
    </xdr:to>
    <xdr:cxnSp macro="">
      <xdr:nvCxnSpPr>
        <xdr:cNvPr id="311" name="直線コネクタ 310"/>
        <xdr:cNvCxnSpPr/>
      </xdr:nvCxnSpPr>
      <xdr:spPr>
        <a:xfrm flipV="1">
          <a:off x="17018000" y="9958494"/>
          <a:ext cx="0" cy="15121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2" name="定員管理の状況最小値テキスト"/>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3" name="直線コネクタ 312"/>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100771</xdr:rowOff>
    </xdr:from>
    <xdr:ext cx="762000" cy="259045"/>
    <xdr:sp macro="" textlink="">
      <xdr:nvSpPr>
        <xdr:cNvPr id="314" name="定員管理の状況最大値テキスト"/>
        <xdr:cNvSpPr txBox="1"/>
      </xdr:nvSpPr>
      <xdr:spPr>
        <a:xfrm>
          <a:off x="17106900" y="9701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14394</xdr:rowOff>
    </xdr:from>
    <xdr:to>
      <xdr:col>81</xdr:col>
      <xdr:colOff>133350</xdr:colOff>
      <xdr:row>58</xdr:row>
      <xdr:rowOff>14394</xdr:rowOff>
    </xdr:to>
    <xdr:cxnSp macro="">
      <xdr:nvCxnSpPr>
        <xdr:cNvPr id="315" name="直線コネクタ 314"/>
        <xdr:cNvCxnSpPr/>
      </xdr:nvCxnSpPr>
      <xdr:spPr>
        <a:xfrm>
          <a:off x="16929100" y="9958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19368</xdr:rowOff>
    </xdr:from>
    <xdr:to>
      <xdr:col>81</xdr:col>
      <xdr:colOff>44450</xdr:colOff>
      <xdr:row>60</xdr:row>
      <xdr:rowOff>37465</xdr:rowOff>
    </xdr:to>
    <xdr:cxnSp macro="">
      <xdr:nvCxnSpPr>
        <xdr:cNvPr id="316" name="直線コネクタ 315"/>
        <xdr:cNvCxnSpPr/>
      </xdr:nvCxnSpPr>
      <xdr:spPr>
        <a:xfrm flipV="1">
          <a:off x="16179800" y="10306368"/>
          <a:ext cx="8382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89446</xdr:rowOff>
    </xdr:from>
    <xdr:ext cx="762000" cy="259045"/>
    <xdr:sp macro="" textlink="">
      <xdr:nvSpPr>
        <xdr:cNvPr id="317" name="定員管理の状況平均値テキスト"/>
        <xdr:cNvSpPr txBox="1"/>
      </xdr:nvSpPr>
      <xdr:spPr>
        <a:xfrm>
          <a:off x="17106900" y="10376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117369</xdr:rowOff>
    </xdr:from>
    <xdr:to>
      <xdr:col>81</xdr:col>
      <xdr:colOff>95250</xdr:colOff>
      <xdr:row>61</xdr:row>
      <xdr:rowOff>47519</xdr:rowOff>
    </xdr:to>
    <xdr:sp macro="" textlink="">
      <xdr:nvSpPr>
        <xdr:cNvPr id="318" name="フローチャート: 判断 317"/>
        <xdr:cNvSpPr/>
      </xdr:nvSpPr>
      <xdr:spPr>
        <a:xfrm>
          <a:off x="169672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19368</xdr:rowOff>
    </xdr:from>
    <xdr:to>
      <xdr:col>77</xdr:col>
      <xdr:colOff>44450</xdr:colOff>
      <xdr:row>60</xdr:row>
      <xdr:rowOff>37465</xdr:rowOff>
    </xdr:to>
    <xdr:cxnSp macro="">
      <xdr:nvCxnSpPr>
        <xdr:cNvPr id="319" name="直線コネクタ 318"/>
        <xdr:cNvCxnSpPr/>
      </xdr:nvCxnSpPr>
      <xdr:spPr>
        <a:xfrm>
          <a:off x="15290800" y="10306368"/>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101282</xdr:rowOff>
    </xdr:from>
    <xdr:to>
      <xdr:col>77</xdr:col>
      <xdr:colOff>95250</xdr:colOff>
      <xdr:row>61</xdr:row>
      <xdr:rowOff>31432</xdr:rowOff>
    </xdr:to>
    <xdr:sp macro="" textlink="">
      <xdr:nvSpPr>
        <xdr:cNvPr id="320" name="フローチャート: 判断 319"/>
        <xdr:cNvSpPr/>
      </xdr:nvSpPr>
      <xdr:spPr>
        <a:xfrm>
          <a:off x="16129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16209</xdr:rowOff>
    </xdr:from>
    <xdr:ext cx="736600" cy="259045"/>
    <xdr:sp macro="" textlink="">
      <xdr:nvSpPr>
        <xdr:cNvPr id="321" name="テキスト ボックス 320"/>
        <xdr:cNvSpPr txBox="1"/>
      </xdr:nvSpPr>
      <xdr:spPr>
        <a:xfrm>
          <a:off x="15798800" y="104746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13335</xdr:rowOff>
    </xdr:from>
    <xdr:to>
      <xdr:col>72</xdr:col>
      <xdr:colOff>203200</xdr:colOff>
      <xdr:row>60</xdr:row>
      <xdr:rowOff>19368</xdr:rowOff>
    </xdr:to>
    <xdr:cxnSp macro="">
      <xdr:nvCxnSpPr>
        <xdr:cNvPr id="322" name="直線コネクタ 321"/>
        <xdr:cNvCxnSpPr/>
      </xdr:nvCxnSpPr>
      <xdr:spPr>
        <a:xfrm>
          <a:off x="14401800" y="1030033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95250</xdr:rowOff>
    </xdr:from>
    <xdr:to>
      <xdr:col>73</xdr:col>
      <xdr:colOff>44450</xdr:colOff>
      <xdr:row>61</xdr:row>
      <xdr:rowOff>25400</xdr:rowOff>
    </xdr:to>
    <xdr:sp macro="" textlink="">
      <xdr:nvSpPr>
        <xdr:cNvPr id="323" name="フローチャート: 判断 322"/>
        <xdr:cNvSpPr/>
      </xdr:nvSpPr>
      <xdr:spPr>
        <a:xfrm>
          <a:off x="15240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10177</xdr:rowOff>
    </xdr:from>
    <xdr:ext cx="762000" cy="259045"/>
    <xdr:sp macro="" textlink="">
      <xdr:nvSpPr>
        <xdr:cNvPr id="324" name="テキスト ボックス 323"/>
        <xdr:cNvSpPr txBox="1"/>
      </xdr:nvSpPr>
      <xdr:spPr>
        <a:xfrm>
          <a:off x="14909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7303</xdr:rowOff>
    </xdr:from>
    <xdr:to>
      <xdr:col>68</xdr:col>
      <xdr:colOff>152400</xdr:colOff>
      <xdr:row>60</xdr:row>
      <xdr:rowOff>13335</xdr:rowOff>
    </xdr:to>
    <xdr:cxnSp macro="">
      <xdr:nvCxnSpPr>
        <xdr:cNvPr id="325" name="直線コネクタ 324"/>
        <xdr:cNvCxnSpPr/>
      </xdr:nvCxnSpPr>
      <xdr:spPr>
        <a:xfrm>
          <a:off x="13512800" y="10294303"/>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103294</xdr:rowOff>
    </xdr:from>
    <xdr:to>
      <xdr:col>68</xdr:col>
      <xdr:colOff>203200</xdr:colOff>
      <xdr:row>61</xdr:row>
      <xdr:rowOff>33444</xdr:rowOff>
    </xdr:to>
    <xdr:sp macro="" textlink="">
      <xdr:nvSpPr>
        <xdr:cNvPr id="326" name="フローチャート: 判断 325"/>
        <xdr:cNvSpPr/>
      </xdr:nvSpPr>
      <xdr:spPr>
        <a:xfrm>
          <a:off x="14351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18221</xdr:rowOff>
    </xdr:from>
    <xdr:ext cx="762000" cy="259045"/>
    <xdr:sp macro="" textlink="">
      <xdr:nvSpPr>
        <xdr:cNvPr id="327" name="テキスト ボックス 326"/>
        <xdr:cNvSpPr txBox="1"/>
      </xdr:nvSpPr>
      <xdr:spPr>
        <a:xfrm>
          <a:off x="14020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79163</xdr:rowOff>
    </xdr:from>
    <xdr:to>
      <xdr:col>64</xdr:col>
      <xdr:colOff>152400</xdr:colOff>
      <xdr:row>61</xdr:row>
      <xdr:rowOff>9313</xdr:rowOff>
    </xdr:to>
    <xdr:sp macro="" textlink="">
      <xdr:nvSpPr>
        <xdr:cNvPr id="328" name="フローチャート: 判断 327"/>
        <xdr:cNvSpPr/>
      </xdr:nvSpPr>
      <xdr:spPr>
        <a:xfrm>
          <a:off x="13462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165540</xdr:rowOff>
    </xdr:from>
    <xdr:ext cx="762000" cy="259045"/>
    <xdr:sp macro="" textlink="">
      <xdr:nvSpPr>
        <xdr:cNvPr id="329" name="テキスト ボックス 328"/>
        <xdr:cNvSpPr txBox="1"/>
      </xdr:nvSpPr>
      <xdr:spPr>
        <a:xfrm>
          <a:off x="131318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140018</xdr:rowOff>
    </xdr:from>
    <xdr:to>
      <xdr:col>81</xdr:col>
      <xdr:colOff>95250</xdr:colOff>
      <xdr:row>60</xdr:row>
      <xdr:rowOff>70168</xdr:rowOff>
    </xdr:to>
    <xdr:sp macro="" textlink="">
      <xdr:nvSpPr>
        <xdr:cNvPr id="335" name="楕円 334"/>
        <xdr:cNvSpPr/>
      </xdr:nvSpPr>
      <xdr:spPr>
        <a:xfrm>
          <a:off x="16967200" y="1025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156545</xdr:rowOff>
    </xdr:from>
    <xdr:ext cx="762000" cy="259045"/>
    <xdr:sp macro="" textlink="">
      <xdr:nvSpPr>
        <xdr:cNvPr id="336" name="定員管理の状況該当値テキスト"/>
        <xdr:cNvSpPr txBox="1"/>
      </xdr:nvSpPr>
      <xdr:spPr>
        <a:xfrm>
          <a:off x="17106900" y="1010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158115</xdr:rowOff>
    </xdr:from>
    <xdr:to>
      <xdr:col>77</xdr:col>
      <xdr:colOff>95250</xdr:colOff>
      <xdr:row>60</xdr:row>
      <xdr:rowOff>88265</xdr:rowOff>
    </xdr:to>
    <xdr:sp macro="" textlink="">
      <xdr:nvSpPr>
        <xdr:cNvPr id="337" name="楕円 336"/>
        <xdr:cNvSpPr/>
      </xdr:nvSpPr>
      <xdr:spPr>
        <a:xfrm>
          <a:off x="16129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98442</xdr:rowOff>
    </xdr:from>
    <xdr:ext cx="736600" cy="259045"/>
    <xdr:sp macro="" textlink="">
      <xdr:nvSpPr>
        <xdr:cNvPr id="338" name="テキスト ボックス 337"/>
        <xdr:cNvSpPr txBox="1"/>
      </xdr:nvSpPr>
      <xdr:spPr>
        <a:xfrm>
          <a:off x="15798800" y="10042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140018</xdr:rowOff>
    </xdr:from>
    <xdr:to>
      <xdr:col>73</xdr:col>
      <xdr:colOff>44450</xdr:colOff>
      <xdr:row>60</xdr:row>
      <xdr:rowOff>70168</xdr:rowOff>
    </xdr:to>
    <xdr:sp macro="" textlink="">
      <xdr:nvSpPr>
        <xdr:cNvPr id="339" name="楕円 338"/>
        <xdr:cNvSpPr/>
      </xdr:nvSpPr>
      <xdr:spPr>
        <a:xfrm>
          <a:off x="15240000" y="1025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80345</xdr:rowOff>
    </xdr:from>
    <xdr:ext cx="762000" cy="259045"/>
    <xdr:sp macro="" textlink="">
      <xdr:nvSpPr>
        <xdr:cNvPr id="340" name="テキスト ボックス 339"/>
        <xdr:cNvSpPr txBox="1"/>
      </xdr:nvSpPr>
      <xdr:spPr>
        <a:xfrm>
          <a:off x="14909800" y="1002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133985</xdr:rowOff>
    </xdr:from>
    <xdr:to>
      <xdr:col>68</xdr:col>
      <xdr:colOff>203200</xdr:colOff>
      <xdr:row>60</xdr:row>
      <xdr:rowOff>64135</xdr:rowOff>
    </xdr:to>
    <xdr:sp macro="" textlink="">
      <xdr:nvSpPr>
        <xdr:cNvPr id="341" name="楕円 340"/>
        <xdr:cNvSpPr/>
      </xdr:nvSpPr>
      <xdr:spPr>
        <a:xfrm>
          <a:off x="143510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74312</xdr:rowOff>
    </xdr:from>
    <xdr:ext cx="762000" cy="259045"/>
    <xdr:sp macro="" textlink="">
      <xdr:nvSpPr>
        <xdr:cNvPr id="342" name="テキスト ボックス 341"/>
        <xdr:cNvSpPr txBox="1"/>
      </xdr:nvSpPr>
      <xdr:spPr>
        <a:xfrm>
          <a:off x="14020800" y="10018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127953</xdr:rowOff>
    </xdr:from>
    <xdr:to>
      <xdr:col>64</xdr:col>
      <xdr:colOff>152400</xdr:colOff>
      <xdr:row>60</xdr:row>
      <xdr:rowOff>58103</xdr:rowOff>
    </xdr:to>
    <xdr:sp macro="" textlink="">
      <xdr:nvSpPr>
        <xdr:cNvPr id="343" name="楕円 342"/>
        <xdr:cNvSpPr/>
      </xdr:nvSpPr>
      <xdr:spPr>
        <a:xfrm>
          <a:off x="13462000" y="10243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68280</xdr:rowOff>
    </xdr:from>
    <xdr:ext cx="762000" cy="259045"/>
    <xdr:sp macro="" textlink="">
      <xdr:nvSpPr>
        <xdr:cNvPr id="344" name="テキスト ボックス 343"/>
        <xdr:cNvSpPr txBox="1"/>
      </xdr:nvSpPr>
      <xdr:spPr>
        <a:xfrm>
          <a:off x="13131800" y="10012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令和元年度は公債費が庁舎建設事業債の償還によ</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り増加しており</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実質</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公債費負担比率</a:t>
          </a:r>
          <a:r>
            <a:rPr kumimoji="1" lang="ja-JP" altLang="en-US"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についても増</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令和</a:t>
          </a:r>
          <a:r>
            <a:rPr kumimoji="1" lang="en-US"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年度までは公債費が増加傾向にあるため、公債費負担比率についても同様に増加傾向と見込む。</a:t>
          </a:r>
          <a:endParaRPr lang="ja-JP" altLang="ja-JP" sz="130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1" name="直線コネクタ 360"/>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2" name="テキスト ボックス 361"/>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3" name="直線コネクタ 362"/>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4" name="テキスト ボックス 363"/>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5" name="直線コネクタ 364"/>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6" name="テキスト ボックス 365"/>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7" name="直線コネクタ 366"/>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8" name="テキスト ボックス 367"/>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9" name="直線コネクタ 368"/>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45</xdr:row>
      <xdr:rowOff>162560</xdr:rowOff>
    </xdr:to>
    <xdr:cxnSp macro="">
      <xdr:nvCxnSpPr>
        <xdr:cNvPr id="372" name="直線コネクタ 371"/>
        <xdr:cNvCxnSpPr/>
      </xdr:nvCxnSpPr>
      <xdr:spPr>
        <a:xfrm flipV="1">
          <a:off x="17018000" y="6325447"/>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3"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4" name="直線コネクタ 373"/>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75" name="公債費負担の状況最大値テキスト"/>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76" name="直線コネクタ 375"/>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70696</xdr:rowOff>
    </xdr:from>
    <xdr:to>
      <xdr:col>81</xdr:col>
      <xdr:colOff>44450</xdr:colOff>
      <xdr:row>40</xdr:row>
      <xdr:rowOff>110913</xdr:rowOff>
    </xdr:to>
    <xdr:cxnSp macro="">
      <xdr:nvCxnSpPr>
        <xdr:cNvPr id="377" name="直線コネクタ 376"/>
        <xdr:cNvCxnSpPr/>
      </xdr:nvCxnSpPr>
      <xdr:spPr>
        <a:xfrm>
          <a:off x="16179800" y="6928696"/>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152840</xdr:rowOff>
    </xdr:from>
    <xdr:ext cx="762000" cy="259045"/>
    <xdr:sp macro="" textlink="">
      <xdr:nvSpPr>
        <xdr:cNvPr id="378" name="公債費負担の状況平均値テキスト"/>
        <xdr:cNvSpPr txBox="1"/>
      </xdr:nvSpPr>
      <xdr:spPr>
        <a:xfrm>
          <a:off x="17106900" y="7010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9313</xdr:rowOff>
    </xdr:from>
    <xdr:to>
      <xdr:col>81</xdr:col>
      <xdr:colOff>95250</xdr:colOff>
      <xdr:row>41</xdr:row>
      <xdr:rowOff>110913</xdr:rowOff>
    </xdr:to>
    <xdr:sp macro="" textlink="">
      <xdr:nvSpPr>
        <xdr:cNvPr id="379" name="フローチャート: 判断 378"/>
        <xdr:cNvSpPr/>
      </xdr:nvSpPr>
      <xdr:spPr>
        <a:xfrm>
          <a:off x="169672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70696</xdr:rowOff>
    </xdr:from>
    <xdr:to>
      <xdr:col>77</xdr:col>
      <xdr:colOff>44450</xdr:colOff>
      <xdr:row>40</xdr:row>
      <xdr:rowOff>70696</xdr:rowOff>
    </xdr:to>
    <xdr:cxnSp macro="">
      <xdr:nvCxnSpPr>
        <xdr:cNvPr id="380" name="直線コネクタ 379"/>
        <xdr:cNvCxnSpPr/>
      </xdr:nvCxnSpPr>
      <xdr:spPr>
        <a:xfrm>
          <a:off x="15290800" y="69286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17356</xdr:rowOff>
    </xdr:from>
    <xdr:to>
      <xdr:col>77</xdr:col>
      <xdr:colOff>95250</xdr:colOff>
      <xdr:row>41</xdr:row>
      <xdr:rowOff>118956</xdr:rowOff>
    </xdr:to>
    <xdr:sp macro="" textlink="">
      <xdr:nvSpPr>
        <xdr:cNvPr id="381" name="フローチャート: 判断 380"/>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103733</xdr:rowOff>
    </xdr:from>
    <xdr:ext cx="736600" cy="259045"/>
    <xdr:sp macro="" textlink="">
      <xdr:nvSpPr>
        <xdr:cNvPr id="382" name="テキスト ボックス 381"/>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70696</xdr:rowOff>
    </xdr:from>
    <xdr:to>
      <xdr:col>72</xdr:col>
      <xdr:colOff>203200</xdr:colOff>
      <xdr:row>40</xdr:row>
      <xdr:rowOff>78740</xdr:rowOff>
    </xdr:to>
    <xdr:cxnSp macro="">
      <xdr:nvCxnSpPr>
        <xdr:cNvPr id="383" name="直線コネクタ 382"/>
        <xdr:cNvCxnSpPr/>
      </xdr:nvCxnSpPr>
      <xdr:spPr>
        <a:xfrm flipV="1">
          <a:off x="14401800" y="69286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33444</xdr:rowOff>
    </xdr:from>
    <xdr:to>
      <xdr:col>73</xdr:col>
      <xdr:colOff>44450</xdr:colOff>
      <xdr:row>41</xdr:row>
      <xdr:rowOff>135044</xdr:rowOff>
    </xdr:to>
    <xdr:sp macro="" textlink="">
      <xdr:nvSpPr>
        <xdr:cNvPr id="384" name="フローチャート: 判断 383"/>
        <xdr:cNvSpPr/>
      </xdr:nvSpPr>
      <xdr:spPr>
        <a:xfrm>
          <a:off x="15240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119821</xdr:rowOff>
    </xdr:from>
    <xdr:ext cx="762000" cy="259045"/>
    <xdr:sp macro="" textlink="">
      <xdr:nvSpPr>
        <xdr:cNvPr id="385" name="テキスト ボックス 384"/>
        <xdr:cNvSpPr txBox="1"/>
      </xdr:nvSpPr>
      <xdr:spPr>
        <a:xfrm>
          <a:off x="149098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78740</xdr:rowOff>
    </xdr:from>
    <xdr:to>
      <xdr:col>68</xdr:col>
      <xdr:colOff>152400</xdr:colOff>
      <xdr:row>40</xdr:row>
      <xdr:rowOff>118956</xdr:rowOff>
    </xdr:to>
    <xdr:cxnSp macro="">
      <xdr:nvCxnSpPr>
        <xdr:cNvPr id="386" name="直線コネクタ 385"/>
        <xdr:cNvCxnSpPr/>
      </xdr:nvCxnSpPr>
      <xdr:spPr>
        <a:xfrm flipV="1">
          <a:off x="13512800" y="693674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57573</xdr:rowOff>
    </xdr:from>
    <xdr:to>
      <xdr:col>68</xdr:col>
      <xdr:colOff>203200</xdr:colOff>
      <xdr:row>41</xdr:row>
      <xdr:rowOff>159173</xdr:rowOff>
    </xdr:to>
    <xdr:sp macro="" textlink="">
      <xdr:nvSpPr>
        <xdr:cNvPr id="387" name="フローチャート: 判断 386"/>
        <xdr:cNvSpPr/>
      </xdr:nvSpPr>
      <xdr:spPr>
        <a:xfrm>
          <a:off x="14351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88" name="テキスト ボックス 387"/>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89" name="フローチャート: 判断 388"/>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390" name="テキスト ボックス 389"/>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60113</xdr:rowOff>
    </xdr:from>
    <xdr:to>
      <xdr:col>81</xdr:col>
      <xdr:colOff>95250</xdr:colOff>
      <xdr:row>40</xdr:row>
      <xdr:rowOff>161713</xdr:rowOff>
    </xdr:to>
    <xdr:sp macro="" textlink="">
      <xdr:nvSpPr>
        <xdr:cNvPr id="396" name="楕円 395"/>
        <xdr:cNvSpPr/>
      </xdr:nvSpPr>
      <xdr:spPr>
        <a:xfrm>
          <a:off x="169672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76640</xdr:rowOff>
    </xdr:from>
    <xdr:ext cx="762000" cy="259045"/>
    <xdr:sp macro="" textlink="">
      <xdr:nvSpPr>
        <xdr:cNvPr id="397" name="公債費負担の状況該当値テキスト"/>
        <xdr:cNvSpPr txBox="1"/>
      </xdr:nvSpPr>
      <xdr:spPr>
        <a:xfrm>
          <a:off x="17106900" y="676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19896</xdr:rowOff>
    </xdr:from>
    <xdr:to>
      <xdr:col>77</xdr:col>
      <xdr:colOff>95250</xdr:colOff>
      <xdr:row>40</xdr:row>
      <xdr:rowOff>121496</xdr:rowOff>
    </xdr:to>
    <xdr:sp macro="" textlink="">
      <xdr:nvSpPr>
        <xdr:cNvPr id="398" name="楕円 397"/>
        <xdr:cNvSpPr/>
      </xdr:nvSpPr>
      <xdr:spPr>
        <a:xfrm>
          <a:off x="16129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131673</xdr:rowOff>
    </xdr:from>
    <xdr:ext cx="736600" cy="259045"/>
    <xdr:sp macro="" textlink="">
      <xdr:nvSpPr>
        <xdr:cNvPr id="399" name="テキスト ボックス 398"/>
        <xdr:cNvSpPr txBox="1"/>
      </xdr:nvSpPr>
      <xdr:spPr>
        <a:xfrm>
          <a:off x="15798800" y="664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19896</xdr:rowOff>
    </xdr:from>
    <xdr:to>
      <xdr:col>73</xdr:col>
      <xdr:colOff>44450</xdr:colOff>
      <xdr:row>40</xdr:row>
      <xdr:rowOff>121496</xdr:rowOff>
    </xdr:to>
    <xdr:sp macro="" textlink="">
      <xdr:nvSpPr>
        <xdr:cNvPr id="400" name="楕円 399"/>
        <xdr:cNvSpPr/>
      </xdr:nvSpPr>
      <xdr:spPr>
        <a:xfrm>
          <a:off x="15240000" y="687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131673</xdr:rowOff>
    </xdr:from>
    <xdr:ext cx="762000" cy="259045"/>
    <xdr:sp macro="" textlink="">
      <xdr:nvSpPr>
        <xdr:cNvPr id="401" name="テキスト ボックス 400"/>
        <xdr:cNvSpPr txBox="1"/>
      </xdr:nvSpPr>
      <xdr:spPr>
        <a:xfrm>
          <a:off x="14909800" y="664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27940</xdr:rowOff>
    </xdr:from>
    <xdr:to>
      <xdr:col>68</xdr:col>
      <xdr:colOff>203200</xdr:colOff>
      <xdr:row>40</xdr:row>
      <xdr:rowOff>129540</xdr:rowOff>
    </xdr:to>
    <xdr:sp macro="" textlink="">
      <xdr:nvSpPr>
        <xdr:cNvPr id="402" name="楕円 401"/>
        <xdr:cNvSpPr/>
      </xdr:nvSpPr>
      <xdr:spPr>
        <a:xfrm>
          <a:off x="14351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139717</xdr:rowOff>
    </xdr:from>
    <xdr:ext cx="762000" cy="259045"/>
    <xdr:sp macro="" textlink="">
      <xdr:nvSpPr>
        <xdr:cNvPr id="403" name="テキスト ボックス 402"/>
        <xdr:cNvSpPr txBox="1"/>
      </xdr:nvSpPr>
      <xdr:spPr>
        <a:xfrm>
          <a:off x="14020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68156</xdr:rowOff>
    </xdr:from>
    <xdr:to>
      <xdr:col>64</xdr:col>
      <xdr:colOff>152400</xdr:colOff>
      <xdr:row>40</xdr:row>
      <xdr:rowOff>169756</xdr:rowOff>
    </xdr:to>
    <xdr:sp macro="" textlink="">
      <xdr:nvSpPr>
        <xdr:cNvPr id="404" name="楕円 403"/>
        <xdr:cNvSpPr/>
      </xdr:nvSpPr>
      <xdr:spPr>
        <a:xfrm>
          <a:off x="13462000" y="692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8483</xdr:rowOff>
    </xdr:from>
    <xdr:ext cx="762000" cy="259045"/>
    <xdr:sp macro="" textlink="">
      <xdr:nvSpPr>
        <xdr:cNvPr id="405" name="テキスト ボックス 404"/>
        <xdr:cNvSpPr txBox="1"/>
      </xdr:nvSpPr>
      <xdr:spPr>
        <a:xfrm>
          <a:off x="13131800" y="669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桶川飛行学校平和祈念館整備事業、駅自由通路改修事業、小中学校の老朽化対策等による地方債の借入により増加した。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今後については、施設の老朽化対策がひと段落つくが、引き続き事業実施の精査を行い、新規借入額が償還額より少なくなるよう努め、抑制を図る。</a:t>
          </a:r>
        </a:p>
      </xdr:txBody>
    </xdr:sp>
    <xdr:clientData/>
  </xdr:twoCellAnchor>
  <xdr:oneCellAnchor>
    <xdr:from>
      <xdr:col>61</xdr:col>
      <xdr:colOff>6350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135687</xdr:rowOff>
    </xdr:to>
    <xdr:cxnSp macro="">
      <xdr:nvCxnSpPr>
        <xdr:cNvPr id="432" name="直線コネクタ 431"/>
        <xdr:cNvCxnSpPr/>
      </xdr:nvCxnSpPr>
      <xdr:spPr>
        <a:xfrm flipV="1">
          <a:off x="17018000" y="2451100"/>
          <a:ext cx="0" cy="14564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107764</xdr:rowOff>
    </xdr:from>
    <xdr:ext cx="762000" cy="259045"/>
    <xdr:sp macro="" textlink="">
      <xdr:nvSpPr>
        <xdr:cNvPr id="433" name="将来負担の状況最小値テキスト"/>
        <xdr:cNvSpPr txBox="1"/>
      </xdr:nvSpPr>
      <xdr:spPr>
        <a:xfrm>
          <a:off x="17106900" y="38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135687</xdr:rowOff>
    </xdr:from>
    <xdr:to>
      <xdr:col>81</xdr:col>
      <xdr:colOff>133350</xdr:colOff>
      <xdr:row>22</xdr:row>
      <xdr:rowOff>135687</xdr:rowOff>
    </xdr:to>
    <xdr:cxnSp macro="">
      <xdr:nvCxnSpPr>
        <xdr:cNvPr id="434" name="直線コネクタ 433"/>
        <xdr:cNvCxnSpPr/>
      </xdr:nvCxnSpPr>
      <xdr:spPr>
        <a:xfrm>
          <a:off x="16929100" y="3907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158648</xdr:rowOff>
    </xdr:from>
    <xdr:to>
      <xdr:col>81</xdr:col>
      <xdr:colOff>44450</xdr:colOff>
      <xdr:row>17</xdr:row>
      <xdr:rowOff>43180</xdr:rowOff>
    </xdr:to>
    <xdr:cxnSp macro="">
      <xdr:nvCxnSpPr>
        <xdr:cNvPr id="437" name="直線コネクタ 436"/>
        <xdr:cNvCxnSpPr/>
      </xdr:nvCxnSpPr>
      <xdr:spPr>
        <a:xfrm>
          <a:off x="16179800" y="2901848"/>
          <a:ext cx="838200" cy="5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58386</xdr:rowOff>
    </xdr:from>
    <xdr:ext cx="762000" cy="259045"/>
    <xdr:sp macro="" textlink="">
      <xdr:nvSpPr>
        <xdr:cNvPr id="438" name="将来負担の状況平均値テキスト"/>
        <xdr:cNvSpPr txBox="1"/>
      </xdr:nvSpPr>
      <xdr:spPr>
        <a:xfrm>
          <a:off x="17106900" y="2458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41859</xdr:rowOff>
    </xdr:from>
    <xdr:to>
      <xdr:col>81</xdr:col>
      <xdr:colOff>95250</xdr:colOff>
      <xdr:row>15</xdr:row>
      <xdr:rowOff>143459</xdr:rowOff>
    </xdr:to>
    <xdr:sp macro="" textlink="">
      <xdr:nvSpPr>
        <xdr:cNvPr id="439" name="フローチャート: 判断 438"/>
        <xdr:cNvSpPr/>
      </xdr:nvSpPr>
      <xdr:spPr>
        <a:xfrm>
          <a:off x="16967200" y="2613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118110</xdr:rowOff>
    </xdr:from>
    <xdr:to>
      <xdr:col>77</xdr:col>
      <xdr:colOff>44450</xdr:colOff>
      <xdr:row>16</xdr:row>
      <xdr:rowOff>158648</xdr:rowOff>
    </xdr:to>
    <xdr:cxnSp macro="">
      <xdr:nvCxnSpPr>
        <xdr:cNvPr id="440" name="直線コネクタ 439"/>
        <xdr:cNvCxnSpPr/>
      </xdr:nvCxnSpPr>
      <xdr:spPr>
        <a:xfrm>
          <a:off x="15290800" y="2861310"/>
          <a:ext cx="889000" cy="40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62128</xdr:rowOff>
    </xdr:from>
    <xdr:to>
      <xdr:col>77</xdr:col>
      <xdr:colOff>95250</xdr:colOff>
      <xdr:row>15</xdr:row>
      <xdr:rowOff>163728</xdr:rowOff>
    </xdr:to>
    <xdr:sp macro="" textlink="">
      <xdr:nvSpPr>
        <xdr:cNvPr id="441" name="フローチャート: 判断 440"/>
        <xdr:cNvSpPr/>
      </xdr:nvSpPr>
      <xdr:spPr>
        <a:xfrm>
          <a:off x="161290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2455</xdr:rowOff>
    </xdr:from>
    <xdr:ext cx="736600" cy="259045"/>
    <xdr:sp macro="" textlink="">
      <xdr:nvSpPr>
        <xdr:cNvPr id="442" name="テキスト ボックス 441"/>
        <xdr:cNvSpPr txBox="1"/>
      </xdr:nvSpPr>
      <xdr:spPr>
        <a:xfrm>
          <a:off x="15798800" y="2402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111963</xdr:rowOff>
    </xdr:from>
    <xdr:to>
      <xdr:col>72</xdr:col>
      <xdr:colOff>203200</xdr:colOff>
      <xdr:row>16</xdr:row>
      <xdr:rowOff>118110</xdr:rowOff>
    </xdr:to>
    <xdr:cxnSp macro="">
      <xdr:nvCxnSpPr>
        <xdr:cNvPr id="443" name="直線コネクタ 442"/>
        <xdr:cNvCxnSpPr/>
      </xdr:nvCxnSpPr>
      <xdr:spPr>
        <a:xfrm>
          <a:off x="14401800" y="2683713"/>
          <a:ext cx="889000" cy="17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136449</xdr:rowOff>
    </xdr:from>
    <xdr:to>
      <xdr:col>73</xdr:col>
      <xdr:colOff>44450</xdr:colOff>
      <xdr:row>16</xdr:row>
      <xdr:rowOff>66599</xdr:rowOff>
    </xdr:to>
    <xdr:sp macro="" textlink="">
      <xdr:nvSpPr>
        <xdr:cNvPr id="444" name="フローチャート: 判断 443"/>
        <xdr:cNvSpPr/>
      </xdr:nvSpPr>
      <xdr:spPr>
        <a:xfrm>
          <a:off x="15240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76776</xdr:rowOff>
    </xdr:from>
    <xdr:ext cx="762000" cy="259045"/>
    <xdr:sp macro="" textlink="">
      <xdr:nvSpPr>
        <xdr:cNvPr id="445" name="テキスト ボックス 444"/>
        <xdr:cNvSpPr txBox="1"/>
      </xdr:nvSpPr>
      <xdr:spPr>
        <a:xfrm>
          <a:off x="14909800" y="2477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111963</xdr:rowOff>
    </xdr:from>
    <xdr:to>
      <xdr:col>68</xdr:col>
      <xdr:colOff>152400</xdr:colOff>
      <xdr:row>15</xdr:row>
      <xdr:rowOff>114859</xdr:rowOff>
    </xdr:to>
    <xdr:cxnSp macro="">
      <xdr:nvCxnSpPr>
        <xdr:cNvPr id="446" name="直線コネクタ 445"/>
        <xdr:cNvCxnSpPr/>
      </xdr:nvCxnSpPr>
      <xdr:spPr>
        <a:xfrm flipV="1">
          <a:off x="13512800" y="2683713"/>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169266</xdr:rowOff>
    </xdr:from>
    <xdr:to>
      <xdr:col>68</xdr:col>
      <xdr:colOff>203200</xdr:colOff>
      <xdr:row>16</xdr:row>
      <xdr:rowOff>99416</xdr:rowOff>
    </xdr:to>
    <xdr:sp macro="" textlink="">
      <xdr:nvSpPr>
        <xdr:cNvPr id="447" name="フローチャート: 判断 446"/>
        <xdr:cNvSpPr/>
      </xdr:nvSpPr>
      <xdr:spPr>
        <a:xfrm>
          <a:off x="14351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84193</xdr:rowOff>
    </xdr:from>
    <xdr:ext cx="762000" cy="259045"/>
    <xdr:sp macro="" textlink="">
      <xdr:nvSpPr>
        <xdr:cNvPr id="448" name="テキスト ボックス 447"/>
        <xdr:cNvSpPr txBox="1"/>
      </xdr:nvSpPr>
      <xdr:spPr>
        <a:xfrm>
          <a:off x="14020800" y="2827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152857</xdr:rowOff>
    </xdr:from>
    <xdr:to>
      <xdr:col>64</xdr:col>
      <xdr:colOff>152400</xdr:colOff>
      <xdr:row>16</xdr:row>
      <xdr:rowOff>83007</xdr:rowOff>
    </xdr:to>
    <xdr:sp macro="" textlink="">
      <xdr:nvSpPr>
        <xdr:cNvPr id="449" name="フローチャート: 判断 448"/>
        <xdr:cNvSpPr/>
      </xdr:nvSpPr>
      <xdr:spPr>
        <a:xfrm>
          <a:off x="13462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67784</xdr:rowOff>
    </xdr:from>
    <xdr:ext cx="762000" cy="259045"/>
    <xdr:sp macro="" textlink="">
      <xdr:nvSpPr>
        <xdr:cNvPr id="450" name="テキスト ボックス 449"/>
        <xdr:cNvSpPr txBox="1"/>
      </xdr:nvSpPr>
      <xdr:spPr>
        <a:xfrm>
          <a:off x="13131800" y="281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163830</xdr:rowOff>
    </xdr:from>
    <xdr:to>
      <xdr:col>81</xdr:col>
      <xdr:colOff>95250</xdr:colOff>
      <xdr:row>17</xdr:row>
      <xdr:rowOff>93980</xdr:rowOff>
    </xdr:to>
    <xdr:sp macro="" textlink="">
      <xdr:nvSpPr>
        <xdr:cNvPr id="456" name="楕円 455"/>
        <xdr:cNvSpPr/>
      </xdr:nvSpPr>
      <xdr:spPr>
        <a:xfrm>
          <a:off x="16967200" y="290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135907</xdr:rowOff>
    </xdr:from>
    <xdr:ext cx="762000" cy="259045"/>
    <xdr:sp macro="" textlink="">
      <xdr:nvSpPr>
        <xdr:cNvPr id="457" name="将来負担の状況該当値テキスト"/>
        <xdr:cNvSpPr txBox="1"/>
      </xdr:nvSpPr>
      <xdr:spPr>
        <a:xfrm>
          <a:off x="17106900" y="287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107848</xdr:rowOff>
    </xdr:from>
    <xdr:to>
      <xdr:col>77</xdr:col>
      <xdr:colOff>95250</xdr:colOff>
      <xdr:row>17</xdr:row>
      <xdr:rowOff>37998</xdr:rowOff>
    </xdr:to>
    <xdr:sp macro="" textlink="">
      <xdr:nvSpPr>
        <xdr:cNvPr id="458" name="楕円 457"/>
        <xdr:cNvSpPr/>
      </xdr:nvSpPr>
      <xdr:spPr>
        <a:xfrm>
          <a:off x="16129000" y="285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22775</xdr:rowOff>
    </xdr:from>
    <xdr:ext cx="736600" cy="259045"/>
    <xdr:sp macro="" textlink="">
      <xdr:nvSpPr>
        <xdr:cNvPr id="459" name="テキスト ボックス 458"/>
        <xdr:cNvSpPr txBox="1"/>
      </xdr:nvSpPr>
      <xdr:spPr>
        <a:xfrm>
          <a:off x="15798800" y="2937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67310</xdr:rowOff>
    </xdr:from>
    <xdr:to>
      <xdr:col>73</xdr:col>
      <xdr:colOff>44450</xdr:colOff>
      <xdr:row>16</xdr:row>
      <xdr:rowOff>168910</xdr:rowOff>
    </xdr:to>
    <xdr:sp macro="" textlink="">
      <xdr:nvSpPr>
        <xdr:cNvPr id="460" name="楕円 459"/>
        <xdr:cNvSpPr/>
      </xdr:nvSpPr>
      <xdr:spPr>
        <a:xfrm>
          <a:off x="15240000" y="281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153687</xdr:rowOff>
    </xdr:from>
    <xdr:ext cx="762000" cy="259045"/>
    <xdr:sp macro="" textlink="">
      <xdr:nvSpPr>
        <xdr:cNvPr id="461" name="テキスト ボックス 460"/>
        <xdr:cNvSpPr txBox="1"/>
      </xdr:nvSpPr>
      <xdr:spPr>
        <a:xfrm>
          <a:off x="14909800" y="289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61163</xdr:rowOff>
    </xdr:from>
    <xdr:to>
      <xdr:col>68</xdr:col>
      <xdr:colOff>203200</xdr:colOff>
      <xdr:row>15</xdr:row>
      <xdr:rowOff>162763</xdr:rowOff>
    </xdr:to>
    <xdr:sp macro="" textlink="">
      <xdr:nvSpPr>
        <xdr:cNvPr id="462" name="楕円 461"/>
        <xdr:cNvSpPr/>
      </xdr:nvSpPr>
      <xdr:spPr>
        <a:xfrm>
          <a:off x="14351000" y="263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1490</xdr:rowOff>
    </xdr:from>
    <xdr:ext cx="762000" cy="259045"/>
    <xdr:sp macro="" textlink="">
      <xdr:nvSpPr>
        <xdr:cNvPr id="463" name="テキスト ボックス 462"/>
        <xdr:cNvSpPr txBox="1"/>
      </xdr:nvSpPr>
      <xdr:spPr>
        <a:xfrm>
          <a:off x="14020800" y="2401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64059</xdr:rowOff>
    </xdr:from>
    <xdr:to>
      <xdr:col>64</xdr:col>
      <xdr:colOff>152400</xdr:colOff>
      <xdr:row>15</xdr:row>
      <xdr:rowOff>165659</xdr:rowOff>
    </xdr:to>
    <xdr:sp macro="" textlink="">
      <xdr:nvSpPr>
        <xdr:cNvPr id="464" name="楕円 463"/>
        <xdr:cNvSpPr/>
      </xdr:nvSpPr>
      <xdr:spPr>
        <a:xfrm>
          <a:off x="13462000" y="2635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4386</xdr:rowOff>
    </xdr:from>
    <xdr:ext cx="762000" cy="259045"/>
    <xdr:sp macro="" textlink="">
      <xdr:nvSpPr>
        <xdr:cNvPr id="465" name="テキスト ボックス 464"/>
        <xdr:cNvSpPr txBox="1"/>
      </xdr:nvSpPr>
      <xdr:spPr>
        <a:xfrm>
          <a:off x="13131800" y="2404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埼玉県桶川市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75,359
74,550
25.35
25,005,296
24,477,257
503,937
14,061,932
25,566,111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52.5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人事院勧告を参考に実施した給与改定により、人件費は増加しているが、経常収支比率は横ばいで、類似団体平均とほぼ同等。</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今後も、適正な給与制度の運営、人員管理を行い、人件費の抑制に努めていく。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41</xdr:row>
      <xdr:rowOff>161290</xdr:rowOff>
    </xdr:to>
    <xdr:cxnSp macro="">
      <xdr:nvCxnSpPr>
        <xdr:cNvPr id="61" name="直線コネクタ 60"/>
        <xdr:cNvCxnSpPr/>
      </xdr:nvCxnSpPr>
      <xdr:spPr>
        <a:xfrm flipV="1">
          <a:off x="4826000" y="581152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133367</xdr:rowOff>
    </xdr:from>
    <xdr:ext cx="762000" cy="259045"/>
    <xdr:sp macro="" textlink="">
      <xdr:nvSpPr>
        <xdr:cNvPr id="62" name="人件費最小値テキスト"/>
        <xdr:cNvSpPr txBox="1"/>
      </xdr:nvSpPr>
      <xdr:spPr>
        <a:xfrm>
          <a:off x="4914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161290</xdr:rowOff>
    </xdr:from>
    <xdr:to>
      <xdr:col>24</xdr:col>
      <xdr:colOff>114300</xdr:colOff>
      <xdr:row>41</xdr:row>
      <xdr:rowOff>161290</xdr:rowOff>
    </xdr:to>
    <xdr:cxnSp macro="">
      <xdr:nvCxnSpPr>
        <xdr:cNvPr id="63" name="直線コネクタ 62"/>
        <xdr:cNvCxnSpPr/>
      </xdr:nvCxnSpPr>
      <xdr:spPr>
        <a:xfrm>
          <a:off x="4737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96520</xdr:rowOff>
    </xdr:from>
    <xdr:to>
      <xdr:col>24</xdr:col>
      <xdr:colOff>25400</xdr:colOff>
      <xdr:row>36</xdr:row>
      <xdr:rowOff>111760</xdr:rowOff>
    </xdr:to>
    <xdr:cxnSp macro="">
      <xdr:nvCxnSpPr>
        <xdr:cNvPr id="66" name="直線コネクタ 65"/>
        <xdr:cNvCxnSpPr/>
      </xdr:nvCxnSpPr>
      <xdr:spPr>
        <a:xfrm>
          <a:off x="3987800" y="62687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88900</xdr:rowOff>
    </xdr:from>
    <xdr:to>
      <xdr:col>19</xdr:col>
      <xdr:colOff>187325</xdr:colOff>
      <xdr:row>36</xdr:row>
      <xdr:rowOff>96520</xdr:rowOff>
    </xdr:to>
    <xdr:cxnSp macro="">
      <xdr:nvCxnSpPr>
        <xdr:cNvPr id="69" name="直線コネクタ 68"/>
        <xdr:cNvCxnSpPr/>
      </xdr:nvCxnSpPr>
      <xdr:spPr>
        <a:xfrm>
          <a:off x="3098800" y="6261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99060</xdr:rowOff>
    </xdr:from>
    <xdr:to>
      <xdr:col>20</xdr:col>
      <xdr:colOff>38100</xdr:colOff>
      <xdr:row>37</xdr:row>
      <xdr:rowOff>29210</xdr:rowOff>
    </xdr:to>
    <xdr:sp macro="" textlink="">
      <xdr:nvSpPr>
        <xdr:cNvPr id="70" name="フローチャート: 判断 69"/>
        <xdr:cNvSpPr/>
      </xdr:nvSpPr>
      <xdr:spPr>
        <a:xfrm>
          <a:off x="3937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13987</xdr:rowOff>
    </xdr:from>
    <xdr:ext cx="736600" cy="259045"/>
    <xdr:sp macro="" textlink="">
      <xdr:nvSpPr>
        <xdr:cNvPr id="71" name="テキスト ボックス 70"/>
        <xdr:cNvSpPr txBox="1"/>
      </xdr:nvSpPr>
      <xdr:spPr>
        <a:xfrm>
          <a:off x="3606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88900</xdr:rowOff>
    </xdr:from>
    <xdr:to>
      <xdr:col>15</xdr:col>
      <xdr:colOff>98425</xdr:colOff>
      <xdr:row>37</xdr:row>
      <xdr:rowOff>8890</xdr:rowOff>
    </xdr:to>
    <xdr:cxnSp macro="">
      <xdr:nvCxnSpPr>
        <xdr:cNvPr id="72" name="直線コネクタ 71"/>
        <xdr:cNvCxnSpPr/>
      </xdr:nvCxnSpPr>
      <xdr:spPr>
        <a:xfrm flipV="1">
          <a:off x="2209800" y="62611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74" name="テキスト ボックス 73"/>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104140</xdr:rowOff>
    </xdr:from>
    <xdr:to>
      <xdr:col>11</xdr:col>
      <xdr:colOff>9525</xdr:colOff>
      <xdr:row>37</xdr:row>
      <xdr:rowOff>8890</xdr:rowOff>
    </xdr:to>
    <xdr:cxnSp macro="">
      <xdr:nvCxnSpPr>
        <xdr:cNvPr id="75" name="直線コネクタ 74"/>
        <xdr:cNvCxnSpPr/>
      </xdr:nvCxnSpPr>
      <xdr:spPr>
        <a:xfrm>
          <a:off x="1320800" y="62763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29227</xdr:rowOff>
    </xdr:from>
    <xdr:ext cx="762000" cy="259045"/>
    <xdr:sp macro="" textlink="">
      <xdr:nvSpPr>
        <xdr:cNvPr id="79" name="テキスト ボックス 78"/>
        <xdr:cNvSpPr txBox="1"/>
      </xdr:nvSpPr>
      <xdr:spPr>
        <a:xfrm>
          <a:off x="939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60960</xdr:rowOff>
    </xdr:from>
    <xdr:to>
      <xdr:col>24</xdr:col>
      <xdr:colOff>76200</xdr:colOff>
      <xdr:row>36</xdr:row>
      <xdr:rowOff>162560</xdr:rowOff>
    </xdr:to>
    <xdr:sp macro="" textlink="">
      <xdr:nvSpPr>
        <xdr:cNvPr id="85" name="楕円 84"/>
        <xdr:cNvSpPr/>
      </xdr:nvSpPr>
      <xdr:spPr>
        <a:xfrm>
          <a:off x="47752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77487</xdr:rowOff>
    </xdr:from>
    <xdr:ext cx="762000" cy="259045"/>
    <xdr:sp macro="" textlink="">
      <xdr:nvSpPr>
        <xdr:cNvPr id="86" name="人件費該当値テキスト"/>
        <xdr:cNvSpPr txBox="1"/>
      </xdr:nvSpPr>
      <xdr:spPr>
        <a:xfrm>
          <a:off x="49149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45720</xdr:rowOff>
    </xdr:from>
    <xdr:to>
      <xdr:col>20</xdr:col>
      <xdr:colOff>38100</xdr:colOff>
      <xdr:row>36</xdr:row>
      <xdr:rowOff>147320</xdr:rowOff>
    </xdr:to>
    <xdr:sp macro="" textlink="">
      <xdr:nvSpPr>
        <xdr:cNvPr id="87" name="楕円 86"/>
        <xdr:cNvSpPr/>
      </xdr:nvSpPr>
      <xdr:spPr>
        <a:xfrm>
          <a:off x="3937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157497</xdr:rowOff>
    </xdr:from>
    <xdr:ext cx="736600" cy="259045"/>
    <xdr:sp macro="" textlink="">
      <xdr:nvSpPr>
        <xdr:cNvPr id="88" name="テキスト ボックス 87"/>
        <xdr:cNvSpPr txBox="1"/>
      </xdr:nvSpPr>
      <xdr:spPr>
        <a:xfrm>
          <a:off x="3606800" y="598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38100</xdr:rowOff>
    </xdr:from>
    <xdr:to>
      <xdr:col>15</xdr:col>
      <xdr:colOff>149225</xdr:colOff>
      <xdr:row>36</xdr:row>
      <xdr:rowOff>139700</xdr:rowOff>
    </xdr:to>
    <xdr:sp macro="" textlink="">
      <xdr:nvSpPr>
        <xdr:cNvPr id="89" name="楕円 88"/>
        <xdr:cNvSpPr/>
      </xdr:nvSpPr>
      <xdr:spPr>
        <a:xfrm>
          <a:off x="3048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149877</xdr:rowOff>
    </xdr:from>
    <xdr:ext cx="762000" cy="259045"/>
    <xdr:sp macro="" textlink="">
      <xdr:nvSpPr>
        <xdr:cNvPr id="90" name="テキスト ボックス 89"/>
        <xdr:cNvSpPr txBox="1"/>
      </xdr:nvSpPr>
      <xdr:spPr>
        <a:xfrm>
          <a:off x="2717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129540</xdr:rowOff>
    </xdr:from>
    <xdr:to>
      <xdr:col>11</xdr:col>
      <xdr:colOff>60325</xdr:colOff>
      <xdr:row>37</xdr:row>
      <xdr:rowOff>59690</xdr:rowOff>
    </xdr:to>
    <xdr:sp macro="" textlink="">
      <xdr:nvSpPr>
        <xdr:cNvPr id="91" name="楕円 90"/>
        <xdr:cNvSpPr/>
      </xdr:nvSpPr>
      <xdr:spPr>
        <a:xfrm>
          <a:off x="2159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44467</xdr:rowOff>
    </xdr:from>
    <xdr:ext cx="762000" cy="259045"/>
    <xdr:sp macro="" textlink="">
      <xdr:nvSpPr>
        <xdr:cNvPr id="92" name="テキスト ボックス 91"/>
        <xdr:cNvSpPr txBox="1"/>
      </xdr:nvSpPr>
      <xdr:spPr>
        <a:xfrm>
          <a:off x="1828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53340</xdr:rowOff>
    </xdr:from>
    <xdr:to>
      <xdr:col>6</xdr:col>
      <xdr:colOff>171450</xdr:colOff>
      <xdr:row>36</xdr:row>
      <xdr:rowOff>154940</xdr:rowOff>
    </xdr:to>
    <xdr:sp macro="" textlink="">
      <xdr:nvSpPr>
        <xdr:cNvPr id="93" name="楕円 92"/>
        <xdr:cNvSpPr/>
      </xdr:nvSpPr>
      <xdr:spPr>
        <a:xfrm>
          <a:off x="1270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165117</xdr:rowOff>
    </xdr:from>
    <xdr:ext cx="762000" cy="259045"/>
    <xdr:sp macro="" textlink="">
      <xdr:nvSpPr>
        <xdr:cNvPr id="94" name="テキスト ボックス 93"/>
        <xdr:cNvSpPr txBox="1"/>
      </xdr:nvSpPr>
      <xdr:spPr>
        <a:xfrm>
          <a:off x="939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物件費では、一般廃棄物処分事業が</a:t>
          </a:r>
          <a:r>
            <a:rPr kumimoji="1" lang="en-US" altLang="ja-JP" sz="1300">
              <a:latin typeface="ＭＳ Ｐゴシック" panose="020B0600070205080204" pitchFamily="50" charset="-128"/>
              <a:ea typeface="ＭＳ Ｐゴシック" panose="020B0600070205080204" pitchFamily="50" charset="-128"/>
            </a:rPr>
            <a:t>483,544</a:t>
          </a:r>
          <a:r>
            <a:rPr kumimoji="1" lang="ja-JP" altLang="en-US" sz="1300">
              <a:latin typeface="ＭＳ Ｐゴシック" panose="020B0600070205080204" pitchFamily="50" charset="-128"/>
              <a:ea typeface="ＭＳ Ｐゴシック" panose="020B0600070205080204" pitchFamily="50" charset="-128"/>
            </a:rPr>
            <a:t>千円の増となっている。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引き続き、類似団体の平均値より高い水準となっていることから、前項の人口一人あたりの人件費・物件費等決算額とあわせて注意を払っていくよう努める。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165100</xdr:rowOff>
    </xdr:from>
    <xdr:to>
      <xdr:col>82</xdr:col>
      <xdr:colOff>107950</xdr:colOff>
      <xdr:row>22</xdr:row>
      <xdr:rowOff>72572</xdr:rowOff>
    </xdr:to>
    <xdr:cxnSp macro="">
      <xdr:nvCxnSpPr>
        <xdr:cNvPr id="124" name="直線コネクタ 123"/>
        <xdr:cNvCxnSpPr/>
      </xdr:nvCxnSpPr>
      <xdr:spPr>
        <a:xfrm flipV="1">
          <a:off x="16510000" y="2222500"/>
          <a:ext cx="0" cy="1621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5" name="物件費最小値テキスト"/>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6" name="直線コネクタ 125"/>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80027</xdr:rowOff>
    </xdr:from>
    <xdr:ext cx="762000" cy="259045"/>
    <xdr:sp macro="" textlink="">
      <xdr:nvSpPr>
        <xdr:cNvPr id="127" name="物件費最大値テキスト"/>
        <xdr:cNvSpPr txBox="1"/>
      </xdr:nvSpPr>
      <xdr:spPr>
        <a:xfrm>
          <a:off x="165989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165100</xdr:rowOff>
    </xdr:from>
    <xdr:to>
      <xdr:col>82</xdr:col>
      <xdr:colOff>196850</xdr:colOff>
      <xdr:row>12</xdr:row>
      <xdr:rowOff>165100</xdr:rowOff>
    </xdr:to>
    <xdr:cxnSp macro="">
      <xdr:nvCxnSpPr>
        <xdr:cNvPr id="128" name="直線コネクタ 127"/>
        <xdr:cNvCxnSpPr/>
      </xdr:nvCxnSpPr>
      <xdr:spPr>
        <a:xfrm>
          <a:off x="16421100" y="22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72571</xdr:rowOff>
    </xdr:from>
    <xdr:to>
      <xdr:col>82</xdr:col>
      <xdr:colOff>107950</xdr:colOff>
      <xdr:row>18</xdr:row>
      <xdr:rowOff>94343</xdr:rowOff>
    </xdr:to>
    <xdr:cxnSp macro="">
      <xdr:nvCxnSpPr>
        <xdr:cNvPr id="129" name="直線コネクタ 128"/>
        <xdr:cNvCxnSpPr/>
      </xdr:nvCxnSpPr>
      <xdr:spPr>
        <a:xfrm>
          <a:off x="15671800" y="3158671"/>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2920</xdr:rowOff>
    </xdr:from>
    <xdr:ext cx="762000" cy="259045"/>
    <xdr:sp macro="" textlink="">
      <xdr:nvSpPr>
        <xdr:cNvPr id="130" name="物件費平均値テキスト"/>
        <xdr:cNvSpPr txBox="1"/>
      </xdr:nvSpPr>
      <xdr:spPr>
        <a:xfrm>
          <a:off x="16598900" y="2746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157843</xdr:rowOff>
    </xdr:from>
    <xdr:to>
      <xdr:col>82</xdr:col>
      <xdr:colOff>158750</xdr:colOff>
      <xdr:row>17</xdr:row>
      <xdr:rowOff>87993</xdr:rowOff>
    </xdr:to>
    <xdr:sp macro="" textlink="">
      <xdr:nvSpPr>
        <xdr:cNvPr id="131" name="フローチャート: 判断 130"/>
        <xdr:cNvSpPr/>
      </xdr:nvSpPr>
      <xdr:spPr>
        <a:xfrm>
          <a:off x="164592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72571</xdr:rowOff>
    </xdr:from>
    <xdr:to>
      <xdr:col>78</xdr:col>
      <xdr:colOff>69850</xdr:colOff>
      <xdr:row>19</xdr:row>
      <xdr:rowOff>9978</xdr:rowOff>
    </xdr:to>
    <xdr:cxnSp macro="">
      <xdr:nvCxnSpPr>
        <xdr:cNvPr id="132" name="直線コネクタ 131"/>
        <xdr:cNvCxnSpPr/>
      </xdr:nvCxnSpPr>
      <xdr:spPr>
        <a:xfrm flipV="1">
          <a:off x="14782800" y="3158671"/>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146957</xdr:rowOff>
    </xdr:from>
    <xdr:to>
      <xdr:col>78</xdr:col>
      <xdr:colOff>120650</xdr:colOff>
      <xdr:row>17</xdr:row>
      <xdr:rowOff>77107</xdr:rowOff>
    </xdr:to>
    <xdr:sp macro="" textlink="">
      <xdr:nvSpPr>
        <xdr:cNvPr id="133" name="フローチャート: 判断 132"/>
        <xdr:cNvSpPr/>
      </xdr:nvSpPr>
      <xdr:spPr>
        <a:xfrm>
          <a:off x="156210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87284</xdr:rowOff>
    </xdr:from>
    <xdr:ext cx="736600" cy="259045"/>
    <xdr:sp macro="" textlink="">
      <xdr:nvSpPr>
        <xdr:cNvPr id="134" name="テキスト ボックス 133"/>
        <xdr:cNvSpPr txBox="1"/>
      </xdr:nvSpPr>
      <xdr:spPr>
        <a:xfrm>
          <a:off x="15290800" y="2659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9978</xdr:rowOff>
    </xdr:from>
    <xdr:to>
      <xdr:col>73</xdr:col>
      <xdr:colOff>180975</xdr:colOff>
      <xdr:row>19</xdr:row>
      <xdr:rowOff>53522</xdr:rowOff>
    </xdr:to>
    <xdr:cxnSp macro="">
      <xdr:nvCxnSpPr>
        <xdr:cNvPr id="135" name="直線コネクタ 134"/>
        <xdr:cNvCxnSpPr/>
      </xdr:nvCxnSpPr>
      <xdr:spPr>
        <a:xfrm flipV="1">
          <a:off x="13893800" y="32675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125186</xdr:rowOff>
    </xdr:from>
    <xdr:to>
      <xdr:col>74</xdr:col>
      <xdr:colOff>31750</xdr:colOff>
      <xdr:row>17</xdr:row>
      <xdr:rowOff>55336</xdr:rowOff>
    </xdr:to>
    <xdr:sp macro="" textlink="">
      <xdr:nvSpPr>
        <xdr:cNvPr id="136" name="フローチャート: 判断 135"/>
        <xdr:cNvSpPr/>
      </xdr:nvSpPr>
      <xdr:spPr>
        <a:xfrm>
          <a:off x="14732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65513</xdr:rowOff>
    </xdr:from>
    <xdr:ext cx="762000" cy="259045"/>
    <xdr:sp macro="" textlink="">
      <xdr:nvSpPr>
        <xdr:cNvPr id="137" name="テキスト ボックス 136"/>
        <xdr:cNvSpPr txBox="1"/>
      </xdr:nvSpPr>
      <xdr:spPr>
        <a:xfrm>
          <a:off x="14401800" y="2637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9978</xdr:rowOff>
    </xdr:from>
    <xdr:to>
      <xdr:col>69</xdr:col>
      <xdr:colOff>92075</xdr:colOff>
      <xdr:row>19</xdr:row>
      <xdr:rowOff>53522</xdr:rowOff>
    </xdr:to>
    <xdr:cxnSp macro="">
      <xdr:nvCxnSpPr>
        <xdr:cNvPr id="138" name="直線コネクタ 137"/>
        <xdr:cNvCxnSpPr/>
      </xdr:nvCxnSpPr>
      <xdr:spPr>
        <a:xfrm>
          <a:off x="13004800" y="32675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40" name="テキスト ボックス 139"/>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48986</xdr:rowOff>
    </xdr:from>
    <xdr:to>
      <xdr:col>65</xdr:col>
      <xdr:colOff>53975</xdr:colOff>
      <xdr:row>16</xdr:row>
      <xdr:rowOff>150586</xdr:rowOff>
    </xdr:to>
    <xdr:sp macro="" textlink="">
      <xdr:nvSpPr>
        <xdr:cNvPr id="141" name="フローチャート: 判断 140"/>
        <xdr:cNvSpPr/>
      </xdr:nvSpPr>
      <xdr:spPr>
        <a:xfrm>
          <a:off x="12954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160763</xdr:rowOff>
    </xdr:from>
    <xdr:ext cx="762000" cy="259045"/>
    <xdr:sp macro="" textlink="">
      <xdr:nvSpPr>
        <xdr:cNvPr id="142" name="テキスト ボックス 141"/>
        <xdr:cNvSpPr txBox="1"/>
      </xdr:nvSpPr>
      <xdr:spPr>
        <a:xfrm>
          <a:off x="12623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43543</xdr:rowOff>
    </xdr:from>
    <xdr:to>
      <xdr:col>82</xdr:col>
      <xdr:colOff>158750</xdr:colOff>
      <xdr:row>18</xdr:row>
      <xdr:rowOff>145143</xdr:rowOff>
    </xdr:to>
    <xdr:sp macro="" textlink="">
      <xdr:nvSpPr>
        <xdr:cNvPr id="148" name="楕円 147"/>
        <xdr:cNvSpPr/>
      </xdr:nvSpPr>
      <xdr:spPr>
        <a:xfrm>
          <a:off x="164592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15620</xdr:rowOff>
    </xdr:from>
    <xdr:ext cx="762000" cy="259045"/>
    <xdr:sp macro="" textlink="">
      <xdr:nvSpPr>
        <xdr:cNvPr id="149" name="物件費該当値テキスト"/>
        <xdr:cNvSpPr txBox="1"/>
      </xdr:nvSpPr>
      <xdr:spPr>
        <a:xfrm>
          <a:off x="16598900" y="310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21771</xdr:rowOff>
    </xdr:from>
    <xdr:to>
      <xdr:col>78</xdr:col>
      <xdr:colOff>120650</xdr:colOff>
      <xdr:row>18</xdr:row>
      <xdr:rowOff>123371</xdr:rowOff>
    </xdr:to>
    <xdr:sp macro="" textlink="">
      <xdr:nvSpPr>
        <xdr:cNvPr id="150" name="楕円 149"/>
        <xdr:cNvSpPr/>
      </xdr:nvSpPr>
      <xdr:spPr>
        <a:xfrm>
          <a:off x="156210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108149</xdr:rowOff>
    </xdr:from>
    <xdr:ext cx="736600" cy="259045"/>
    <xdr:sp macro="" textlink="">
      <xdr:nvSpPr>
        <xdr:cNvPr id="151" name="テキスト ボックス 150"/>
        <xdr:cNvSpPr txBox="1"/>
      </xdr:nvSpPr>
      <xdr:spPr>
        <a:xfrm>
          <a:off x="15290800" y="319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130629</xdr:rowOff>
    </xdr:from>
    <xdr:to>
      <xdr:col>74</xdr:col>
      <xdr:colOff>31750</xdr:colOff>
      <xdr:row>19</xdr:row>
      <xdr:rowOff>60778</xdr:rowOff>
    </xdr:to>
    <xdr:sp macro="" textlink="">
      <xdr:nvSpPr>
        <xdr:cNvPr id="152" name="楕円 151"/>
        <xdr:cNvSpPr/>
      </xdr:nvSpPr>
      <xdr:spPr>
        <a:xfrm>
          <a:off x="147320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45555</xdr:rowOff>
    </xdr:from>
    <xdr:ext cx="762000" cy="259045"/>
    <xdr:sp macro="" textlink="">
      <xdr:nvSpPr>
        <xdr:cNvPr id="153" name="テキスト ボックス 152"/>
        <xdr:cNvSpPr txBox="1"/>
      </xdr:nvSpPr>
      <xdr:spPr>
        <a:xfrm>
          <a:off x="14401800" y="330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2722</xdr:rowOff>
    </xdr:from>
    <xdr:to>
      <xdr:col>69</xdr:col>
      <xdr:colOff>142875</xdr:colOff>
      <xdr:row>19</xdr:row>
      <xdr:rowOff>104322</xdr:rowOff>
    </xdr:to>
    <xdr:sp macro="" textlink="">
      <xdr:nvSpPr>
        <xdr:cNvPr id="154" name="楕円 153"/>
        <xdr:cNvSpPr/>
      </xdr:nvSpPr>
      <xdr:spPr>
        <a:xfrm>
          <a:off x="138430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89099</xdr:rowOff>
    </xdr:from>
    <xdr:ext cx="762000" cy="259045"/>
    <xdr:sp macro="" textlink="">
      <xdr:nvSpPr>
        <xdr:cNvPr id="155" name="テキスト ボックス 154"/>
        <xdr:cNvSpPr txBox="1"/>
      </xdr:nvSpPr>
      <xdr:spPr>
        <a:xfrm>
          <a:off x="13512800" y="334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130629</xdr:rowOff>
    </xdr:from>
    <xdr:to>
      <xdr:col>65</xdr:col>
      <xdr:colOff>53975</xdr:colOff>
      <xdr:row>19</xdr:row>
      <xdr:rowOff>60778</xdr:rowOff>
    </xdr:to>
    <xdr:sp macro="" textlink="">
      <xdr:nvSpPr>
        <xdr:cNvPr id="156" name="楕円 155"/>
        <xdr:cNvSpPr/>
      </xdr:nvSpPr>
      <xdr:spPr>
        <a:xfrm>
          <a:off x="12954000" y="321672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45555</xdr:rowOff>
    </xdr:from>
    <xdr:ext cx="762000" cy="259045"/>
    <xdr:sp macro="" textlink="">
      <xdr:nvSpPr>
        <xdr:cNvPr id="157" name="テキスト ボックス 156"/>
        <xdr:cNvSpPr txBox="1"/>
      </xdr:nvSpPr>
      <xdr:spPr>
        <a:xfrm>
          <a:off x="12623800" y="330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子ども医療費扶助費、民間保育所入所委託等が</a:t>
          </a:r>
          <a:r>
            <a:rPr kumimoji="1" lang="en-US" altLang="ja-JP" sz="1300">
              <a:latin typeface="ＭＳ Ｐゴシック" panose="020B0600070205080204" pitchFamily="50" charset="-128"/>
              <a:ea typeface="ＭＳ Ｐゴシック" panose="020B0600070205080204" pitchFamily="50" charset="-128"/>
            </a:rPr>
            <a:t>8,432</a:t>
          </a:r>
          <a:r>
            <a:rPr kumimoji="1" lang="ja-JP" altLang="en-US" sz="1300">
              <a:latin typeface="ＭＳ Ｐゴシック" panose="020B0600070205080204" pitchFamily="50" charset="-128"/>
              <a:ea typeface="ＭＳ Ｐゴシック" panose="020B0600070205080204" pitchFamily="50" charset="-128"/>
            </a:rPr>
            <a:t>千円増となったが、比率としては横ばいとなっている。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今後も子育て支援や高齢者人口の増加に伴う需要増などにより、増加が見込まれるが、予防対策事業へ力を入れ、医療費の抑制を図るなど扶助費の抑制を目指す。</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60</xdr:row>
      <xdr:rowOff>134620</xdr:rowOff>
    </xdr:to>
    <xdr:cxnSp macro="">
      <xdr:nvCxnSpPr>
        <xdr:cNvPr id="185" name="直線コネクタ 184"/>
        <xdr:cNvCxnSpPr/>
      </xdr:nvCxnSpPr>
      <xdr:spPr>
        <a:xfrm flipV="1">
          <a:off x="4826000" y="9271000"/>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106697</xdr:rowOff>
    </xdr:from>
    <xdr:ext cx="762000" cy="259045"/>
    <xdr:sp macro="" textlink="">
      <xdr:nvSpPr>
        <xdr:cNvPr id="186" name="扶助費最小値テキスト"/>
        <xdr:cNvSpPr txBox="1"/>
      </xdr:nvSpPr>
      <xdr:spPr>
        <a:xfrm>
          <a:off x="4914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134620</xdr:rowOff>
    </xdr:from>
    <xdr:to>
      <xdr:col>24</xdr:col>
      <xdr:colOff>114300</xdr:colOff>
      <xdr:row>60</xdr:row>
      <xdr:rowOff>134620</xdr:rowOff>
    </xdr:to>
    <xdr:cxnSp macro="">
      <xdr:nvCxnSpPr>
        <xdr:cNvPr id="187" name="直線コネクタ 186"/>
        <xdr:cNvCxnSpPr/>
      </xdr:nvCxnSpPr>
      <xdr:spPr>
        <a:xfrm>
          <a:off x="4737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8" name="扶助費最大値テキスト"/>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9" name="直線コネクタ 188"/>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149860</xdr:rowOff>
    </xdr:from>
    <xdr:to>
      <xdr:col>24</xdr:col>
      <xdr:colOff>25400</xdr:colOff>
      <xdr:row>56</xdr:row>
      <xdr:rowOff>149860</xdr:rowOff>
    </xdr:to>
    <xdr:cxnSp macro="">
      <xdr:nvCxnSpPr>
        <xdr:cNvPr id="190" name="直線コネクタ 189"/>
        <xdr:cNvCxnSpPr/>
      </xdr:nvCxnSpPr>
      <xdr:spPr>
        <a:xfrm>
          <a:off x="3987800" y="97510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47007</xdr:rowOff>
    </xdr:from>
    <xdr:ext cx="762000" cy="259045"/>
    <xdr:sp macro="" textlink="">
      <xdr:nvSpPr>
        <xdr:cNvPr id="191" name="扶助費平均値テキスト"/>
        <xdr:cNvSpPr txBox="1"/>
      </xdr:nvSpPr>
      <xdr:spPr>
        <a:xfrm>
          <a:off x="4914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30480</xdr:rowOff>
    </xdr:from>
    <xdr:to>
      <xdr:col>24</xdr:col>
      <xdr:colOff>76200</xdr:colOff>
      <xdr:row>56</xdr:row>
      <xdr:rowOff>132080</xdr:rowOff>
    </xdr:to>
    <xdr:sp macro="" textlink="">
      <xdr:nvSpPr>
        <xdr:cNvPr id="192" name="フローチャート: 判断 191"/>
        <xdr:cNvSpPr/>
      </xdr:nvSpPr>
      <xdr:spPr>
        <a:xfrm>
          <a:off x="4775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56</xdr:row>
      <xdr:rowOff>149860</xdr:rowOff>
    </xdr:to>
    <xdr:cxnSp macro="">
      <xdr:nvCxnSpPr>
        <xdr:cNvPr id="193" name="直線コネクタ 192"/>
        <xdr:cNvCxnSpPr/>
      </xdr:nvCxnSpPr>
      <xdr:spPr>
        <a:xfrm>
          <a:off x="3098800" y="96901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163830</xdr:rowOff>
    </xdr:from>
    <xdr:to>
      <xdr:col>20</xdr:col>
      <xdr:colOff>38100</xdr:colOff>
      <xdr:row>56</xdr:row>
      <xdr:rowOff>93980</xdr:rowOff>
    </xdr:to>
    <xdr:sp macro="" textlink="">
      <xdr:nvSpPr>
        <xdr:cNvPr id="194" name="フローチャート: 判断 193"/>
        <xdr:cNvSpPr/>
      </xdr:nvSpPr>
      <xdr:spPr>
        <a:xfrm>
          <a:off x="3937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104157</xdr:rowOff>
    </xdr:from>
    <xdr:ext cx="736600" cy="259045"/>
    <xdr:sp macro="" textlink="">
      <xdr:nvSpPr>
        <xdr:cNvPr id="195" name="テキスト ボックス 194"/>
        <xdr:cNvSpPr txBox="1"/>
      </xdr:nvSpPr>
      <xdr:spPr>
        <a:xfrm>
          <a:off x="3606800" y="936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81280</xdr:rowOff>
    </xdr:from>
    <xdr:to>
      <xdr:col>15</xdr:col>
      <xdr:colOff>98425</xdr:colOff>
      <xdr:row>56</xdr:row>
      <xdr:rowOff>88900</xdr:rowOff>
    </xdr:to>
    <xdr:cxnSp macro="">
      <xdr:nvCxnSpPr>
        <xdr:cNvPr id="196" name="直線コネクタ 195"/>
        <xdr:cNvCxnSpPr/>
      </xdr:nvCxnSpPr>
      <xdr:spPr>
        <a:xfrm>
          <a:off x="2209800" y="9682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7" name="フローチャート: 判断 196"/>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8" name="テキスト ボックス 197"/>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81280</xdr:rowOff>
    </xdr:from>
    <xdr:to>
      <xdr:col>11</xdr:col>
      <xdr:colOff>9525</xdr:colOff>
      <xdr:row>56</xdr:row>
      <xdr:rowOff>81280</xdr:rowOff>
    </xdr:to>
    <xdr:cxnSp macro="">
      <xdr:nvCxnSpPr>
        <xdr:cNvPr id="199" name="直線コネクタ 198"/>
        <xdr:cNvCxnSpPr/>
      </xdr:nvCxnSpPr>
      <xdr:spPr>
        <a:xfrm>
          <a:off x="1320800" y="9682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1" name="テキスト ボックス 200"/>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118110</xdr:rowOff>
    </xdr:from>
    <xdr:to>
      <xdr:col>6</xdr:col>
      <xdr:colOff>171450</xdr:colOff>
      <xdr:row>56</xdr:row>
      <xdr:rowOff>48260</xdr:rowOff>
    </xdr:to>
    <xdr:sp macro="" textlink="">
      <xdr:nvSpPr>
        <xdr:cNvPr id="202" name="フローチャート: 判断 201"/>
        <xdr:cNvSpPr/>
      </xdr:nvSpPr>
      <xdr:spPr>
        <a:xfrm>
          <a:off x="1270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58437</xdr:rowOff>
    </xdr:from>
    <xdr:ext cx="762000" cy="259045"/>
    <xdr:sp macro="" textlink="">
      <xdr:nvSpPr>
        <xdr:cNvPr id="203" name="テキスト ボックス 202"/>
        <xdr:cNvSpPr txBox="1"/>
      </xdr:nvSpPr>
      <xdr:spPr>
        <a:xfrm>
          <a:off x="939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99060</xdr:rowOff>
    </xdr:from>
    <xdr:to>
      <xdr:col>24</xdr:col>
      <xdr:colOff>76200</xdr:colOff>
      <xdr:row>57</xdr:row>
      <xdr:rowOff>29210</xdr:rowOff>
    </xdr:to>
    <xdr:sp macro="" textlink="">
      <xdr:nvSpPr>
        <xdr:cNvPr id="209" name="楕円 208"/>
        <xdr:cNvSpPr/>
      </xdr:nvSpPr>
      <xdr:spPr>
        <a:xfrm>
          <a:off x="4775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71137</xdr:rowOff>
    </xdr:from>
    <xdr:ext cx="762000" cy="259045"/>
    <xdr:sp macro="" textlink="">
      <xdr:nvSpPr>
        <xdr:cNvPr id="210" name="扶助費該当値テキスト"/>
        <xdr:cNvSpPr txBox="1"/>
      </xdr:nvSpPr>
      <xdr:spPr>
        <a:xfrm>
          <a:off x="49149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99060</xdr:rowOff>
    </xdr:from>
    <xdr:to>
      <xdr:col>20</xdr:col>
      <xdr:colOff>38100</xdr:colOff>
      <xdr:row>57</xdr:row>
      <xdr:rowOff>29210</xdr:rowOff>
    </xdr:to>
    <xdr:sp macro="" textlink="">
      <xdr:nvSpPr>
        <xdr:cNvPr id="211" name="楕円 210"/>
        <xdr:cNvSpPr/>
      </xdr:nvSpPr>
      <xdr:spPr>
        <a:xfrm>
          <a:off x="3937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13987</xdr:rowOff>
    </xdr:from>
    <xdr:ext cx="736600" cy="259045"/>
    <xdr:sp macro="" textlink="">
      <xdr:nvSpPr>
        <xdr:cNvPr id="212" name="テキスト ボックス 211"/>
        <xdr:cNvSpPr txBox="1"/>
      </xdr:nvSpPr>
      <xdr:spPr>
        <a:xfrm>
          <a:off x="3606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38100</xdr:rowOff>
    </xdr:from>
    <xdr:to>
      <xdr:col>15</xdr:col>
      <xdr:colOff>149225</xdr:colOff>
      <xdr:row>56</xdr:row>
      <xdr:rowOff>139700</xdr:rowOff>
    </xdr:to>
    <xdr:sp macro="" textlink="">
      <xdr:nvSpPr>
        <xdr:cNvPr id="213" name="楕円 212"/>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214" name="テキスト ボックス 213"/>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30480</xdr:rowOff>
    </xdr:from>
    <xdr:to>
      <xdr:col>11</xdr:col>
      <xdr:colOff>60325</xdr:colOff>
      <xdr:row>56</xdr:row>
      <xdr:rowOff>132080</xdr:rowOff>
    </xdr:to>
    <xdr:sp macro="" textlink="">
      <xdr:nvSpPr>
        <xdr:cNvPr id="215" name="楕円 214"/>
        <xdr:cNvSpPr/>
      </xdr:nvSpPr>
      <xdr:spPr>
        <a:xfrm>
          <a:off x="2159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116857</xdr:rowOff>
    </xdr:from>
    <xdr:ext cx="762000" cy="259045"/>
    <xdr:sp macro="" textlink="">
      <xdr:nvSpPr>
        <xdr:cNvPr id="216" name="テキスト ボックス 215"/>
        <xdr:cNvSpPr txBox="1"/>
      </xdr:nvSpPr>
      <xdr:spPr>
        <a:xfrm>
          <a:off x="1828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30480</xdr:rowOff>
    </xdr:from>
    <xdr:to>
      <xdr:col>6</xdr:col>
      <xdr:colOff>171450</xdr:colOff>
      <xdr:row>56</xdr:row>
      <xdr:rowOff>132080</xdr:rowOff>
    </xdr:to>
    <xdr:sp macro="" textlink="">
      <xdr:nvSpPr>
        <xdr:cNvPr id="217" name="楕円 216"/>
        <xdr:cNvSpPr/>
      </xdr:nvSpPr>
      <xdr:spPr>
        <a:xfrm>
          <a:off x="1270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116857</xdr:rowOff>
    </xdr:from>
    <xdr:ext cx="762000" cy="259045"/>
    <xdr:sp macro="" textlink="">
      <xdr:nvSpPr>
        <xdr:cNvPr id="218" name="テキスト ボックス 217"/>
        <xdr:cNvSpPr txBox="1"/>
      </xdr:nvSpPr>
      <xdr:spPr>
        <a:xfrm>
          <a:off x="9398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国民健康保険特別会計や介護保険特別会計等の他会計への繰出金が主なものである。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下水道事業が特別会計から事業会計に移行したことにより、繰出金ではなく補助費になったため、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％の減となっている。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引き続き動向を注視し、一般会計の負担が大きくなることがない徴収率の向上など、各会計の財源確保に努める。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153670</xdr:rowOff>
    </xdr:from>
    <xdr:to>
      <xdr:col>82</xdr:col>
      <xdr:colOff>107950</xdr:colOff>
      <xdr:row>61</xdr:row>
      <xdr:rowOff>130810</xdr:rowOff>
    </xdr:to>
    <xdr:cxnSp macro="">
      <xdr:nvCxnSpPr>
        <xdr:cNvPr id="246" name="直線コネクタ 245"/>
        <xdr:cNvCxnSpPr/>
      </xdr:nvCxnSpPr>
      <xdr:spPr>
        <a:xfrm flipV="1">
          <a:off x="16510000" y="924052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7"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8" name="直線コネクタ 247"/>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153670</xdr:rowOff>
    </xdr:from>
    <xdr:to>
      <xdr:col>82</xdr:col>
      <xdr:colOff>196850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134620</xdr:rowOff>
    </xdr:from>
    <xdr:to>
      <xdr:col>82</xdr:col>
      <xdr:colOff>107950</xdr:colOff>
      <xdr:row>57</xdr:row>
      <xdr:rowOff>62230</xdr:rowOff>
    </xdr:to>
    <xdr:cxnSp macro="">
      <xdr:nvCxnSpPr>
        <xdr:cNvPr id="251" name="直線コネクタ 250"/>
        <xdr:cNvCxnSpPr/>
      </xdr:nvCxnSpPr>
      <xdr:spPr>
        <a:xfrm flipV="1">
          <a:off x="15671800" y="97358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85107</xdr:rowOff>
    </xdr:from>
    <xdr:ext cx="762000" cy="259045"/>
    <xdr:sp macro="" textlink="">
      <xdr:nvSpPr>
        <xdr:cNvPr id="252" name="その他平均値テキスト"/>
        <xdr:cNvSpPr txBox="1"/>
      </xdr:nvSpPr>
      <xdr:spPr>
        <a:xfrm>
          <a:off x="16598900" y="9514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53" name="フローチャート: 判断 252"/>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16510</xdr:rowOff>
    </xdr:from>
    <xdr:to>
      <xdr:col>78</xdr:col>
      <xdr:colOff>69850</xdr:colOff>
      <xdr:row>57</xdr:row>
      <xdr:rowOff>62230</xdr:rowOff>
    </xdr:to>
    <xdr:cxnSp macro="">
      <xdr:nvCxnSpPr>
        <xdr:cNvPr id="254" name="直線コネクタ 253"/>
        <xdr:cNvCxnSpPr/>
      </xdr:nvCxnSpPr>
      <xdr:spPr>
        <a:xfrm>
          <a:off x="14782800" y="97891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106680</xdr:rowOff>
    </xdr:from>
    <xdr:to>
      <xdr:col>78</xdr:col>
      <xdr:colOff>120650</xdr:colOff>
      <xdr:row>57</xdr:row>
      <xdr:rowOff>36830</xdr:rowOff>
    </xdr:to>
    <xdr:sp macro="" textlink="">
      <xdr:nvSpPr>
        <xdr:cNvPr id="255" name="フローチャート: 判断 254"/>
        <xdr:cNvSpPr/>
      </xdr:nvSpPr>
      <xdr:spPr>
        <a:xfrm>
          <a:off x="15621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47007</xdr:rowOff>
    </xdr:from>
    <xdr:ext cx="736600" cy="259045"/>
    <xdr:sp macro="" textlink="">
      <xdr:nvSpPr>
        <xdr:cNvPr id="256" name="テキスト ボックス 255"/>
        <xdr:cNvSpPr txBox="1"/>
      </xdr:nvSpPr>
      <xdr:spPr>
        <a:xfrm>
          <a:off x="15290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111760</xdr:rowOff>
    </xdr:from>
    <xdr:to>
      <xdr:col>73</xdr:col>
      <xdr:colOff>180975</xdr:colOff>
      <xdr:row>57</xdr:row>
      <xdr:rowOff>16510</xdr:rowOff>
    </xdr:to>
    <xdr:cxnSp macro="">
      <xdr:nvCxnSpPr>
        <xdr:cNvPr id="257" name="直線コネクタ 256"/>
        <xdr:cNvCxnSpPr/>
      </xdr:nvCxnSpPr>
      <xdr:spPr>
        <a:xfrm>
          <a:off x="13893800" y="97129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121920</xdr:rowOff>
    </xdr:from>
    <xdr:to>
      <xdr:col>74</xdr:col>
      <xdr:colOff>31750</xdr:colOff>
      <xdr:row>57</xdr:row>
      <xdr:rowOff>52070</xdr:rowOff>
    </xdr:to>
    <xdr:sp macro="" textlink="">
      <xdr:nvSpPr>
        <xdr:cNvPr id="258" name="フローチャート: 判断 257"/>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59" name="テキスト ボックス 258"/>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104140</xdr:rowOff>
    </xdr:from>
    <xdr:to>
      <xdr:col>69</xdr:col>
      <xdr:colOff>92075</xdr:colOff>
      <xdr:row>56</xdr:row>
      <xdr:rowOff>111760</xdr:rowOff>
    </xdr:to>
    <xdr:cxnSp macro="">
      <xdr:nvCxnSpPr>
        <xdr:cNvPr id="260" name="直線コネクタ 259"/>
        <xdr:cNvCxnSpPr/>
      </xdr:nvCxnSpPr>
      <xdr:spPr>
        <a:xfrm>
          <a:off x="13004800" y="9705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62" name="テキスト ボックス 261"/>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137160</xdr:rowOff>
    </xdr:from>
    <xdr:to>
      <xdr:col>65</xdr:col>
      <xdr:colOff>53975</xdr:colOff>
      <xdr:row>57</xdr:row>
      <xdr:rowOff>67310</xdr:rowOff>
    </xdr:to>
    <xdr:sp macro="" textlink="">
      <xdr:nvSpPr>
        <xdr:cNvPr id="263" name="フローチャート: 判断 262"/>
        <xdr:cNvSpPr/>
      </xdr:nvSpPr>
      <xdr:spPr>
        <a:xfrm>
          <a:off x="12954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52087</xdr:rowOff>
    </xdr:from>
    <xdr:ext cx="762000" cy="259045"/>
    <xdr:sp macro="" textlink="">
      <xdr:nvSpPr>
        <xdr:cNvPr id="264" name="テキスト ボックス 263"/>
        <xdr:cNvSpPr txBox="1"/>
      </xdr:nvSpPr>
      <xdr:spPr>
        <a:xfrm>
          <a:off x="12623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83820</xdr:rowOff>
    </xdr:from>
    <xdr:to>
      <xdr:col>82</xdr:col>
      <xdr:colOff>158750</xdr:colOff>
      <xdr:row>57</xdr:row>
      <xdr:rowOff>13970</xdr:rowOff>
    </xdr:to>
    <xdr:sp macro="" textlink="">
      <xdr:nvSpPr>
        <xdr:cNvPr id="270" name="楕円 269"/>
        <xdr:cNvSpPr/>
      </xdr:nvSpPr>
      <xdr:spPr>
        <a:xfrm>
          <a:off x="164592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55897</xdr:rowOff>
    </xdr:from>
    <xdr:ext cx="762000" cy="259045"/>
    <xdr:sp macro="" textlink="">
      <xdr:nvSpPr>
        <xdr:cNvPr id="271" name="その他該当値テキスト"/>
        <xdr:cNvSpPr txBox="1"/>
      </xdr:nvSpPr>
      <xdr:spPr>
        <a:xfrm>
          <a:off x="16598900" y="965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11430</xdr:rowOff>
    </xdr:from>
    <xdr:to>
      <xdr:col>78</xdr:col>
      <xdr:colOff>120650</xdr:colOff>
      <xdr:row>57</xdr:row>
      <xdr:rowOff>113030</xdr:rowOff>
    </xdr:to>
    <xdr:sp macro="" textlink="">
      <xdr:nvSpPr>
        <xdr:cNvPr id="272" name="楕円 271"/>
        <xdr:cNvSpPr/>
      </xdr:nvSpPr>
      <xdr:spPr>
        <a:xfrm>
          <a:off x="15621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97807</xdr:rowOff>
    </xdr:from>
    <xdr:ext cx="736600" cy="259045"/>
    <xdr:sp macro="" textlink="">
      <xdr:nvSpPr>
        <xdr:cNvPr id="273" name="テキスト ボックス 272"/>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137160</xdr:rowOff>
    </xdr:from>
    <xdr:to>
      <xdr:col>74</xdr:col>
      <xdr:colOff>31750</xdr:colOff>
      <xdr:row>57</xdr:row>
      <xdr:rowOff>67310</xdr:rowOff>
    </xdr:to>
    <xdr:sp macro="" textlink="">
      <xdr:nvSpPr>
        <xdr:cNvPr id="274" name="楕円 273"/>
        <xdr:cNvSpPr/>
      </xdr:nvSpPr>
      <xdr:spPr>
        <a:xfrm>
          <a:off x="14732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52087</xdr:rowOff>
    </xdr:from>
    <xdr:ext cx="762000" cy="259045"/>
    <xdr:sp macro="" textlink="">
      <xdr:nvSpPr>
        <xdr:cNvPr id="275" name="テキスト ボックス 274"/>
        <xdr:cNvSpPr txBox="1"/>
      </xdr:nvSpPr>
      <xdr:spPr>
        <a:xfrm>
          <a:off x="14401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60960</xdr:rowOff>
    </xdr:from>
    <xdr:to>
      <xdr:col>69</xdr:col>
      <xdr:colOff>142875</xdr:colOff>
      <xdr:row>56</xdr:row>
      <xdr:rowOff>162560</xdr:rowOff>
    </xdr:to>
    <xdr:sp macro="" textlink="">
      <xdr:nvSpPr>
        <xdr:cNvPr id="276" name="楕円 275"/>
        <xdr:cNvSpPr/>
      </xdr:nvSpPr>
      <xdr:spPr>
        <a:xfrm>
          <a:off x="13843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1287</xdr:rowOff>
    </xdr:from>
    <xdr:ext cx="762000" cy="259045"/>
    <xdr:sp macro="" textlink="">
      <xdr:nvSpPr>
        <xdr:cNvPr id="277" name="テキスト ボックス 276"/>
        <xdr:cNvSpPr txBox="1"/>
      </xdr:nvSpPr>
      <xdr:spPr>
        <a:xfrm>
          <a:off x="13512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53340</xdr:rowOff>
    </xdr:from>
    <xdr:to>
      <xdr:col>65</xdr:col>
      <xdr:colOff>53975</xdr:colOff>
      <xdr:row>56</xdr:row>
      <xdr:rowOff>154940</xdr:rowOff>
    </xdr:to>
    <xdr:sp macro="" textlink="">
      <xdr:nvSpPr>
        <xdr:cNvPr id="278" name="楕円 277"/>
        <xdr:cNvSpPr/>
      </xdr:nvSpPr>
      <xdr:spPr>
        <a:xfrm>
          <a:off x="12954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165117</xdr:rowOff>
    </xdr:from>
    <xdr:ext cx="762000" cy="259045"/>
    <xdr:sp macro="" textlink="">
      <xdr:nvSpPr>
        <xdr:cNvPr id="279" name="テキスト ボックス 278"/>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下水道事業が特別会計から事業会計に移行したことにより、繰出金ではなく補助費になったため、</a:t>
          </a:r>
          <a:r>
            <a:rPr kumimoji="1" lang="en-US" altLang="ja-JP" sz="1300">
              <a:latin typeface="ＭＳ Ｐゴシック" panose="020B0600070205080204" pitchFamily="50" charset="-128"/>
              <a:ea typeface="ＭＳ Ｐゴシック" panose="020B0600070205080204" pitchFamily="50" charset="-128"/>
            </a:rPr>
            <a:t>114,357</a:t>
          </a:r>
          <a:r>
            <a:rPr kumimoji="1" lang="ja-JP" altLang="en-US" sz="1300">
              <a:latin typeface="ＭＳ Ｐゴシック" panose="020B0600070205080204" pitchFamily="50" charset="-128"/>
              <a:ea typeface="ＭＳ Ｐゴシック" panose="020B0600070205080204" pitchFamily="50" charset="-128"/>
            </a:rPr>
            <a:t>千円の増となった。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類似団体平均値と比較して低い数値となっているが、今後も補助金の適正な交付に努める。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141696</xdr:rowOff>
    </xdr:from>
    <xdr:to>
      <xdr:col>82</xdr:col>
      <xdr:colOff>107950</xdr:colOff>
      <xdr:row>41</xdr:row>
      <xdr:rowOff>11067</xdr:rowOff>
    </xdr:to>
    <xdr:cxnSp macro="">
      <xdr:nvCxnSpPr>
        <xdr:cNvPr id="308" name="直線コネクタ 307"/>
        <xdr:cNvCxnSpPr/>
      </xdr:nvCxnSpPr>
      <xdr:spPr>
        <a:xfrm flipV="1">
          <a:off x="16510000" y="5799546"/>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154594</xdr:rowOff>
    </xdr:from>
    <xdr:ext cx="762000" cy="259045"/>
    <xdr:sp macro="" textlink="">
      <xdr:nvSpPr>
        <xdr:cNvPr id="309" name="補助費等最小値テキスト"/>
        <xdr:cNvSpPr txBox="1"/>
      </xdr:nvSpPr>
      <xdr:spPr>
        <a:xfrm>
          <a:off x="16598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11067</xdr:rowOff>
    </xdr:from>
    <xdr:to>
      <xdr:col>82</xdr:col>
      <xdr:colOff>196850</xdr:colOff>
      <xdr:row>41</xdr:row>
      <xdr:rowOff>11067</xdr:rowOff>
    </xdr:to>
    <xdr:cxnSp macro="">
      <xdr:nvCxnSpPr>
        <xdr:cNvPr id="310" name="直線コネクタ 309"/>
        <xdr:cNvCxnSpPr/>
      </xdr:nvCxnSpPr>
      <xdr:spPr>
        <a:xfrm>
          <a:off x="16421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56623</xdr:rowOff>
    </xdr:from>
    <xdr:ext cx="762000" cy="259045"/>
    <xdr:sp macro="" textlink="">
      <xdr:nvSpPr>
        <xdr:cNvPr id="311" name="補助費等最大値テキスト"/>
        <xdr:cNvSpPr txBox="1"/>
      </xdr:nvSpPr>
      <xdr:spPr>
        <a:xfrm>
          <a:off x="16598900" y="5543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141696</xdr:rowOff>
    </xdr:from>
    <xdr:to>
      <xdr:col>82</xdr:col>
      <xdr:colOff>196850</xdr:colOff>
      <xdr:row>33</xdr:row>
      <xdr:rowOff>141696</xdr:rowOff>
    </xdr:to>
    <xdr:cxnSp macro="">
      <xdr:nvCxnSpPr>
        <xdr:cNvPr id="312" name="直線コネクタ 311"/>
        <xdr:cNvCxnSpPr/>
      </xdr:nvCxnSpPr>
      <xdr:spPr>
        <a:xfrm>
          <a:off x="16421100" y="57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64951</xdr:rowOff>
    </xdr:from>
    <xdr:to>
      <xdr:col>82</xdr:col>
      <xdr:colOff>107950</xdr:colOff>
      <xdr:row>36</xdr:row>
      <xdr:rowOff>91077</xdr:rowOff>
    </xdr:to>
    <xdr:cxnSp macro="">
      <xdr:nvCxnSpPr>
        <xdr:cNvPr id="313" name="直線コネクタ 312"/>
        <xdr:cNvCxnSpPr/>
      </xdr:nvCxnSpPr>
      <xdr:spPr>
        <a:xfrm>
          <a:off x="15671800" y="623715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10721</xdr:rowOff>
    </xdr:from>
    <xdr:ext cx="762000" cy="259045"/>
    <xdr:sp macro="" textlink="">
      <xdr:nvSpPr>
        <xdr:cNvPr id="314" name="補助費等平均値テキスト"/>
        <xdr:cNvSpPr txBox="1"/>
      </xdr:nvSpPr>
      <xdr:spPr>
        <a:xfrm>
          <a:off x="16598900" y="6354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38644</xdr:rowOff>
    </xdr:from>
    <xdr:to>
      <xdr:col>82</xdr:col>
      <xdr:colOff>158750</xdr:colOff>
      <xdr:row>37</xdr:row>
      <xdr:rowOff>140244</xdr:rowOff>
    </xdr:to>
    <xdr:sp macro="" textlink="">
      <xdr:nvSpPr>
        <xdr:cNvPr id="315" name="フローチャート: 判断 314"/>
        <xdr:cNvSpPr/>
      </xdr:nvSpPr>
      <xdr:spPr>
        <a:xfrm>
          <a:off x="16459200" y="638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64951</xdr:rowOff>
    </xdr:from>
    <xdr:to>
      <xdr:col>78</xdr:col>
      <xdr:colOff>69850</xdr:colOff>
      <xdr:row>36</xdr:row>
      <xdr:rowOff>71483</xdr:rowOff>
    </xdr:to>
    <xdr:cxnSp macro="">
      <xdr:nvCxnSpPr>
        <xdr:cNvPr id="316" name="直線コネクタ 315"/>
        <xdr:cNvCxnSpPr/>
      </xdr:nvCxnSpPr>
      <xdr:spPr>
        <a:xfrm flipV="1">
          <a:off x="14782800" y="623715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170906</xdr:rowOff>
    </xdr:from>
    <xdr:to>
      <xdr:col>78</xdr:col>
      <xdr:colOff>120650</xdr:colOff>
      <xdr:row>37</xdr:row>
      <xdr:rowOff>101056</xdr:rowOff>
    </xdr:to>
    <xdr:sp macro="" textlink="">
      <xdr:nvSpPr>
        <xdr:cNvPr id="317" name="フローチャート: 判断 316"/>
        <xdr:cNvSpPr/>
      </xdr:nvSpPr>
      <xdr:spPr>
        <a:xfrm>
          <a:off x="15621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85833</xdr:rowOff>
    </xdr:from>
    <xdr:ext cx="736600" cy="259045"/>
    <xdr:sp macro="" textlink="">
      <xdr:nvSpPr>
        <xdr:cNvPr id="318" name="テキスト ボックス 317"/>
        <xdr:cNvSpPr txBox="1"/>
      </xdr:nvSpPr>
      <xdr:spPr>
        <a:xfrm>
          <a:off x="15290800" y="6429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71483</xdr:rowOff>
    </xdr:from>
    <xdr:to>
      <xdr:col>73</xdr:col>
      <xdr:colOff>180975</xdr:colOff>
      <xdr:row>36</xdr:row>
      <xdr:rowOff>123734</xdr:rowOff>
    </xdr:to>
    <xdr:cxnSp macro="">
      <xdr:nvCxnSpPr>
        <xdr:cNvPr id="319" name="直線コネクタ 318"/>
        <xdr:cNvCxnSpPr/>
      </xdr:nvCxnSpPr>
      <xdr:spPr>
        <a:xfrm flipV="1">
          <a:off x="13893800" y="624368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20" name="フローチャート: 判断 319"/>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21" name="テキスト ボックス 320"/>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84546</xdr:rowOff>
    </xdr:from>
    <xdr:to>
      <xdr:col>69</xdr:col>
      <xdr:colOff>92075</xdr:colOff>
      <xdr:row>36</xdr:row>
      <xdr:rowOff>123734</xdr:rowOff>
    </xdr:to>
    <xdr:cxnSp macro="">
      <xdr:nvCxnSpPr>
        <xdr:cNvPr id="322" name="直線コネクタ 321"/>
        <xdr:cNvCxnSpPr/>
      </xdr:nvCxnSpPr>
      <xdr:spPr>
        <a:xfrm>
          <a:off x="13004800" y="625674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138249</xdr:rowOff>
    </xdr:from>
    <xdr:to>
      <xdr:col>69</xdr:col>
      <xdr:colOff>142875</xdr:colOff>
      <xdr:row>37</xdr:row>
      <xdr:rowOff>68399</xdr:rowOff>
    </xdr:to>
    <xdr:sp macro="" textlink="">
      <xdr:nvSpPr>
        <xdr:cNvPr id="323" name="フローチャート: 判断 322"/>
        <xdr:cNvSpPr/>
      </xdr:nvSpPr>
      <xdr:spPr>
        <a:xfrm>
          <a:off x="13843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53176</xdr:rowOff>
    </xdr:from>
    <xdr:ext cx="762000" cy="259045"/>
    <xdr:sp macro="" textlink="">
      <xdr:nvSpPr>
        <xdr:cNvPr id="324" name="テキスト ボックス 323"/>
        <xdr:cNvSpPr txBox="1"/>
      </xdr:nvSpPr>
      <xdr:spPr>
        <a:xfrm>
          <a:off x="13512800" y="6396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105592</xdr:rowOff>
    </xdr:from>
    <xdr:to>
      <xdr:col>65</xdr:col>
      <xdr:colOff>53975</xdr:colOff>
      <xdr:row>37</xdr:row>
      <xdr:rowOff>35742</xdr:rowOff>
    </xdr:to>
    <xdr:sp macro="" textlink="">
      <xdr:nvSpPr>
        <xdr:cNvPr id="325" name="フローチャート: 判断 324"/>
        <xdr:cNvSpPr/>
      </xdr:nvSpPr>
      <xdr:spPr>
        <a:xfrm>
          <a:off x="12954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20519</xdr:rowOff>
    </xdr:from>
    <xdr:ext cx="762000" cy="259045"/>
    <xdr:sp macro="" textlink="">
      <xdr:nvSpPr>
        <xdr:cNvPr id="326" name="テキスト ボックス 325"/>
        <xdr:cNvSpPr txBox="1"/>
      </xdr:nvSpPr>
      <xdr:spPr>
        <a:xfrm>
          <a:off x="12623800" y="636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40277</xdr:rowOff>
    </xdr:from>
    <xdr:to>
      <xdr:col>82</xdr:col>
      <xdr:colOff>158750</xdr:colOff>
      <xdr:row>36</xdr:row>
      <xdr:rowOff>141877</xdr:rowOff>
    </xdr:to>
    <xdr:sp macro="" textlink="">
      <xdr:nvSpPr>
        <xdr:cNvPr id="332" name="楕円 331"/>
        <xdr:cNvSpPr/>
      </xdr:nvSpPr>
      <xdr:spPr>
        <a:xfrm>
          <a:off x="16459200" y="621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56804</xdr:rowOff>
    </xdr:from>
    <xdr:ext cx="762000" cy="259045"/>
    <xdr:sp macro="" textlink="">
      <xdr:nvSpPr>
        <xdr:cNvPr id="333" name="補助費等該当値テキスト"/>
        <xdr:cNvSpPr txBox="1"/>
      </xdr:nvSpPr>
      <xdr:spPr>
        <a:xfrm>
          <a:off x="16598900" y="6057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14151</xdr:rowOff>
    </xdr:from>
    <xdr:to>
      <xdr:col>78</xdr:col>
      <xdr:colOff>120650</xdr:colOff>
      <xdr:row>36</xdr:row>
      <xdr:rowOff>115751</xdr:rowOff>
    </xdr:to>
    <xdr:sp macro="" textlink="">
      <xdr:nvSpPr>
        <xdr:cNvPr id="334" name="楕円 333"/>
        <xdr:cNvSpPr/>
      </xdr:nvSpPr>
      <xdr:spPr>
        <a:xfrm>
          <a:off x="15621000" y="618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125928</xdr:rowOff>
    </xdr:from>
    <xdr:ext cx="736600" cy="259045"/>
    <xdr:sp macro="" textlink="">
      <xdr:nvSpPr>
        <xdr:cNvPr id="335" name="テキスト ボックス 334"/>
        <xdr:cNvSpPr txBox="1"/>
      </xdr:nvSpPr>
      <xdr:spPr>
        <a:xfrm>
          <a:off x="15290800" y="5955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20683</xdr:rowOff>
    </xdr:from>
    <xdr:to>
      <xdr:col>74</xdr:col>
      <xdr:colOff>31750</xdr:colOff>
      <xdr:row>36</xdr:row>
      <xdr:rowOff>122283</xdr:rowOff>
    </xdr:to>
    <xdr:sp macro="" textlink="">
      <xdr:nvSpPr>
        <xdr:cNvPr id="336" name="楕円 335"/>
        <xdr:cNvSpPr/>
      </xdr:nvSpPr>
      <xdr:spPr>
        <a:xfrm>
          <a:off x="14732000" y="619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132460</xdr:rowOff>
    </xdr:from>
    <xdr:ext cx="762000" cy="259045"/>
    <xdr:sp macro="" textlink="">
      <xdr:nvSpPr>
        <xdr:cNvPr id="337" name="テキスト ボックス 336"/>
        <xdr:cNvSpPr txBox="1"/>
      </xdr:nvSpPr>
      <xdr:spPr>
        <a:xfrm>
          <a:off x="14401800" y="5961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72934</xdr:rowOff>
    </xdr:from>
    <xdr:to>
      <xdr:col>69</xdr:col>
      <xdr:colOff>142875</xdr:colOff>
      <xdr:row>37</xdr:row>
      <xdr:rowOff>3084</xdr:rowOff>
    </xdr:to>
    <xdr:sp macro="" textlink="">
      <xdr:nvSpPr>
        <xdr:cNvPr id="338" name="楕円 337"/>
        <xdr:cNvSpPr/>
      </xdr:nvSpPr>
      <xdr:spPr>
        <a:xfrm>
          <a:off x="13843000" y="624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13261</xdr:rowOff>
    </xdr:from>
    <xdr:ext cx="762000" cy="259045"/>
    <xdr:sp macro="" textlink="">
      <xdr:nvSpPr>
        <xdr:cNvPr id="339" name="テキスト ボックス 338"/>
        <xdr:cNvSpPr txBox="1"/>
      </xdr:nvSpPr>
      <xdr:spPr>
        <a:xfrm>
          <a:off x="13512800" y="601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33746</xdr:rowOff>
    </xdr:from>
    <xdr:to>
      <xdr:col>65</xdr:col>
      <xdr:colOff>53975</xdr:colOff>
      <xdr:row>36</xdr:row>
      <xdr:rowOff>135346</xdr:rowOff>
    </xdr:to>
    <xdr:sp macro="" textlink="">
      <xdr:nvSpPr>
        <xdr:cNvPr id="340" name="楕円 339"/>
        <xdr:cNvSpPr/>
      </xdr:nvSpPr>
      <xdr:spPr>
        <a:xfrm>
          <a:off x="12954000" y="620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145523</xdr:rowOff>
    </xdr:from>
    <xdr:ext cx="762000" cy="259045"/>
    <xdr:sp macro="" textlink="">
      <xdr:nvSpPr>
        <xdr:cNvPr id="341" name="テキスト ボックス 340"/>
        <xdr:cNvSpPr txBox="1"/>
      </xdr:nvSpPr>
      <xdr:spPr>
        <a:xfrm>
          <a:off x="12623800" y="597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新庁舎建設事業債の償還（</a:t>
          </a:r>
          <a:r>
            <a:rPr kumimoji="1" lang="en-US" altLang="ja-JP" sz="1300">
              <a:latin typeface="ＭＳ Ｐゴシック" panose="020B0600070205080204" pitchFamily="50" charset="-128"/>
              <a:ea typeface="ＭＳ Ｐゴシック" panose="020B0600070205080204" pitchFamily="50" charset="-128"/>
            </a:rPr>
            <a:t>79,840</a:t>
          </a:r>
          <a:r>
            <a:rPr kumimoji="1" lang="ja-JP" altLang="en-US" sz="1300">
              <a:latin typeface="ＭＳ Ｐゴシック" panose="020B0600070205080204" pitchFamily="50" charset="-128"/>
              <a:ea typeface="ＭＳ Ｐゴシック" panose="020B0600070205080204" pitchFamily="50" charset="-128"/>
            </a:rPr>
            <a:t>千円）が開始されたため、前年度に比べ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の増となった。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引き続き増加傾向となることから、事業の平準化を図り公債費負担が減少するよう努める。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8890</xdr:rowOff>
    </xdr:from>
    <xdr:to>
      <xdr:col>24</xdr:col>
      <xdr:colOff>25400</xdr:colOff>
      <xdr:row>81</xdr:row>
      <xdr:rowOff>146050</xdr:rowOff>
    </xdr:to>
    <xdr:cxnSp macro="">
      <xdr:nvCxnSpPr>
        <xdr:cNvPr id="369" name="直線コネクタ 368"/>
        <xdr:cNvCxnSpPr/>
      </xdr:nvCxnSpPr>
      <xdr:spPr>
        <a:xfrm flipV="1">
          <a:off x="4826000" y="125247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0"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71" name="直線コネクタ 370"/>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95267</xdr:rowOff>
    </xdr:from>
    <xdr:ext cx="762000" cy="259045"/>
    <xdr:sp macro="" textlink="">
      <xdr:nvSpPr>
        <xdr:cNvPr id="372" name="公債費最大値テキスト"/>
        <xdr:cNvSpPr txBox="1"/>
      </xdr:nvSpPr>
      <xdr:spPr>
        <a:xfrm>
          <a:off x="4914900" y="1226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8890</xdr:rowOff>
    </xdr:from>
    <xdr:to>
      <xdr:col>24</xdr:col>
      <xdr:colOff>114300</xdr:colOff>
      <xdr:row>73</xdr:row>
      <xdr:rowOff>8890</xdr:rowOff>
    </xdr:to>
    <xdr:cxnSp macro="">
      <xdr:nvCxnSpPr>
        <xdr:cNvPr id="373" name="直線コネクタ 372"/>
        <xdr:cNvCxnSpPr/>
      </xdr:nvCxnSpPr>
      <xdr:spPr>
        <a:xfrm>
          <a:off x="4737100" y="12524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12700</xdr:rowOff>
    </xdr:from>
    <xdr:to>
      <xdr:col>24</xdr:col>
      <xdr:colOff>25400</xdr:colOff>
      <xdr:row>78</xdr:row>
      <xdr:rowOff>50800</xdr:rowOff>
    </xdr:to>
    <xdr:cxnSp macro="">
      <xdr:nvCxnSpPr>
        <xdr:cNvPr id="374" name="直線コネクタ 373"/>
        <xdr:cNvCxnSpPr/>
      </xdr:nvCxnSpPr>
      <xdr:spPr>
        <a:xfrm>
          <a:off x="3987800" y="13385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43197</xdr:rowOff>
    </xdr:from>
    <xdr:ext cx="762000" cy="259045"/>
    <xdr:sp macro="" textlink="">
      <xdr:nvSpPr>
        <xdr:cNvPr id="375" name="公債費平均値テキスト"/>
        <xdr:cNvSpPr txBox="1"/>
      </xdr:nvSpPr>
      <xdr:spPr>
        <a:xfrm>
          <a:off x="4914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26670</xdr:rowOff>
    </xdr:from>
    <xdr:to>
      <xdr:col>24</xdr:col>
      <xdr:colOff>76200</xdr:colOff>
      <xdr:row>77</xdr:row>
      <xdr:rowOff>128270</xdr:rowOff>
    </xdr:to>
    <xdr:sp macro="" textlink="">
      <xdr:nvSpPr>
        <xdr:cNvPr id="376" name="フローチャート: 判断 375"/>
        <xdr:cNvSpPr/>
      </xdr:nvSpPr>
      <xdr:spPr>
        <a:xfrm>
          <a:off x="4775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62230</xdr:rowOff>
    </xdr:from>
    <xdr:to>
      <xdr:col>19</xdr:col>
      <xdr:colOff>187325</xdr:colOff>
      <xdr:row>78</xdr:row>
      <xdr:rowOff>12700</xdr:rowOff>
    </xdr:to>
    <xdr:cxnSp macro="">
      <xdr:nvCxnSpPr>
        <xdr:cNvPr id="377" name="直線コネクタ 376"/>
        <xdr:cNvCxnSpPr/>
      </xdr:nvCxnSpPr>
      <xdr:spPr>
        <a:xfrm>
          <a:off x="3098800" y="132638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78" name="フローチャート: 判断 377"/>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153688</xdr:rowOff>
    </xdr:from>
    <xdr:ext cx="736600" cy="259045"/>
    <xdr:sp macro="" textlink="">
      <xdr:nvSpPr>
        <xdr:cNvPr id="379" name="テキスト ボックス 378"/>
        <xdr:cNvSpPr txBox="1"/>
      </xdr:nvSpPr>
      <xdr:spPr>
        <a:xfrm>
          <a:off x="3606800" y="13012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46989</xdr:rowOff>
    </xdr:from>
    <xdr:to>
      <xdr:col>15</xdr:col>
      <xdr:colOff>98425</xdr:colOff>
      <xdr:row>77</xdr:row>
      <xdr:rowOff>62230</xdr:rowOff>
    </xdr:to>
    <xdr:cxnSp macro="">
      <xdr:nvCxnSpPr>
        <xdr:cNvPr id="380" name="直線コネクタ 379"/>
        <xdr:cNvCxnSpPr/>
      </xdr:nvCxnSpPr>
      <xdr:spPr>
        <a:xfrm>
          <a:off x="2209800" y="132486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1" name="フローチャート: 判断 380"/>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158766</xdr:rowOff>
    </xdr:from>
    <xdr:ext cx="762000" cy="259045"/>
    <xdr:sp macro="" textlink="">
      <xdr:nvSpPr>
        <xdr:cNvPr id="382" name="テキスト ボックス 381"/>
        <xdr:cNvSpPr txBox="1"/>
      </xdr:nvSpPr>
      <xdr:spPr>
        <a:xfrm>
          <a:off x="2717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46989</xdr:rowOff>
    </xdr:from>
    <xdr:to>
      <xdr:col>11</xdr:col>
      <xdr:colOff>9525</xdr:colOff>
      <xdr:row>77</xdr:row>
      <xdr:rowOff>69850</xdr:rowOff>
    </xdr:to>
    <xdr:cxnSp macro="">
      <xdr:nvCxnSpPr>
        <xdr:cNvPr id="383" name="直線コネクタ 382"/>
        <xdr:cNvCxnSpPr/>
      </xdr:nvCxnSpPr>
      <xdr:spPr>
        <a:xfrm flipV="1">
          <a:off x="1320800" y="132486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4" name="フローチャート: 判断 383"/>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85" name="テキスト ボックス 384"/>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34289</xdr:rowOff>
    </xdr:from>
    <xdr:to>
      <xdr:col>6</xdr:col>
      <xdr:colOff>171450</xdr:colOff>
      <xdr:row>77</xdr:row>
      <xdr:rowOff>135889</xdr:rowOff>
    </xdr:to>
    <xdr:sp macro="" textlink="">
      <xdr:nvSpPr>
        <xdr:cNvPr id="386" name="フローチャート: 判断 385"/>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120666</xdr:rowOff>
    </xdr:from>
    <xdr:ext cx="762000" cy="259045"/>
    <xdr:sp macro="" textlink="">
      <xdr:nvSpPr>
        <xdr:cNvPr id="387" name="テキスト ボックス 386"/>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0</xdr:rowOff>
    </xdr:from>
    <xdr:to>
      <xdr:col>24</xdr:col>
      <xdr:colOff>76200</xdr:colOff>
      <xdr:row>78</xdr:row>
      <xdr:rowOff>101600</xdr:rowOff>
    </xdr:to>
    <xdr:sp macro="" textlink="">
      <xdr:nvSpPr>
        <xdr:cNvPr id="393" name="楕円 392"/>
        <xdr:cNvSpPr/>
      </xdr:nvSpPr>
      <xdr:spPr>
        <a:xfrm>
          <a:off x="47752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143527</xdr:rowOff>
    </xdr:from>
    <xdr:ext cx="762000" cy="259045"/>
    <xdr:sp macro="" textlink="">
      <xdr:nvSpPr>
        <xdr:cNvPr id="394" name="公債費該当値テキスト"/>
        <xdr:cNvSpPr txBox="1"/>
      </xdr:nvSpPr>
      <xdr:spPr>
        <a:xfrm>
          <a:off x="49149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133350</xdr:rowOff>
    </xdr:from>
    <xdr:to>
      <xdr:col>20</xdr:col>
      <xdr:colOff>38100</xdr:colOff>
      <xdr:row>78</xdr:row>
      <xdr:rowOff>63500</xdr:rowOff>
    </xdr:to>
    <xdr:sp macro="" textlink="">
      <xdr:nvSpPr>
        <xdr:cNvPr id="395" name="楕円 394"/>
        <xdr:cNvSpPr/>
      </xdr:nvSpPr>
      <xdr:spPr>
        <a:xfrm>
          <a:off x="3937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48277</xdr:rowOff>
    </xdr:from>
    <xdr:ext cx="736600" cy="259045"/>
    <xdr:sp macro="" textlink="">
      <xdr:nvSpPr>
        <xdr:cNvPr id="396" name="テキスト ボックス 395"/>
        <xdr:cNvSpPr txBox="1"/>
      </xdr:nvSpPr>
      <xdr:spPr>
        <a:xfrm>
          <a:off x="3606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11430</xdr:rowOff>
    </xdr:from>
    <xdr:to>
      <xdr:col>15</xdr:col>
      <xdr:colOff>149225</xdr:colOff>
      <xdr:row>77</xdr:row>
      <xdr:rowOff>113030</xdr:rowOff>
    </xdr:to>
    <xdr:sp macro="" textlink="">
      <xdr:nvSpPr>
        <xdr:cNvPr id="397" name="楕円 396"/>
        <xdr:cNvSpPr/>
      </xdr:nvSpPr>
      <xdr:spPr>
        <a:xfrm>
          <a:off x="3048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123207</xdr:rowOff>
    </xdr:from>
    <xdr:ext cx="762000" cy="259045"/>
    <xdr:sp macro="" textlink="">
      <xdr:nvSpPr>
        <xdr:cNvPr id="398" name="テキスト ボックス 397"/>
        <xdr:cNvSpPr txBox="1"/>
      </xdr:nvSpPr>
      <xdr:spPr>
        <a:xfrm>
          <a:off x="27178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167639</xdr:rowOff>
    </xdr:from>
    <xdr:to>
      <xdr:col>11</xdr:col>
      <xdr:colOff>60325</xdr:colOff>
      <xdr:row>77</xdr:row>
      <xdr:rowOff>97789</xdr:rowOff>
    </xdr:to>
    <xdr:sp macro="" textlink="">
      <xdr:nvSpPr>
        <xdr:cNvPr id="399" name="楕円 398"/>
        <xdr:cNvSpPr/>
      </xdr:nvSpPr>
      <xdr:spPr>
        <a:xfrm>
          <a:off x="2159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107966</xdr:rowOff>
    </xdr:from>
    <xdr:ext cx="762000" cy="259045"/>
    <xdr:sp macro="" textlink="">
      <xdr:nvSpPr>
        <xdr:cNvPr id="400" name="テキスト ボックス 399"/>
        <xdr:cNvSpPr txBox="1"/>
      </xdr:nvSpPr>
      <xdr:spPr>
        <a:xfrm>
          <a:off x="1828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401" name="楕円 400"/>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402" name="テキスト ボックス 401"/>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下水道事業が特別会計から事業会計に移行したことに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繰出金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の減や、普通交付税の増により経常一般財源が増加していることから、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の減少となっている。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行政資源の再配分の更なる効率化や事務事業の見直しに取り組み、持続可能なまちづくりの推進を目指す。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106426</xdr:rowOff>
    </xdr:to>
    <xdr:cxnSp macro="">
      <xdr:nvCxnSpPr>
        <xdr:cNvPr id="428" name="直線コネクタ 427"/>
        <xdr:cNvCxnSpPr/>
      </xdr:nvCxnSpPr>
      <xdr:spPr>
        <a:xfrm flipV="1">
          <a:off x="16510000" y="12818872"/>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78503</xdr:rowOff>
    </xdr:from>
    <xdr:ext cx="762000" cy="259045"/>
    <xdr:sp macro="" textlink="">
      <xdr:nvSpPr>
        <xdr:cNvPr id="429" name="公債費以外最小値テキスト"/>
        <xdr:cNvSpPr txBox="1"/>
      </xdr:nvSpPr>
      <xdr:spPr>
        <a:xfrm>
          <a:off x="16598900" y="1396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106426</xdr:rowOff>
    </xdr:from>
    <xdr:to>
      <xdr:col>82</xdr:col>
      <xdr:colOff>196850</xdr:colOff>
      <xdr:row>81</xdr:row>
      <xdr:rowOff>106426</xdr:rowOff>
    </xdr:to>
    <xdr:cxnSp macro="">
      <xdr:nvCxnSpPr>
        <xdr:cNvPr id="430" name="直線コネクタ 429"/>
        <xdr:cNvCxnSpPr/>
      </xdr:nvCxnSpPr>
      <xdr:spPr>
        <a:xfrm>
          <a:off x="16421100" y="13993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1"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2" name="直線コネクタ 431"/>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90424</xdr:rowOff>
    </xdr:from>
    <xdr:to>
      <xdr:col>82</xdr:col>
      <xdr:colOff>107950</xdr:colOff>
      <xdr:row>78</xdr:row>
      <xdr:rowOff>113285</xdr:rowOff>
    </xdr:to>
    <xdr:cxnSp macro="">
      <xdr:nvCxnSpPr>
        <xdr:cNvPr id="433" name="直線コネクタ 432"/>
        <xdr:cNvCxnSpPr/>
      </xdr:nvCxnSpPr>
      <xdr:spPr>
        <a:xfrm flipV="1">
          <a:off x="15671800" y="13463524"/>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37864</xdr:rowOff>
    </xdr:from>
    <xdr:ext cx="762000" cy="259045"/>
    <xdr:sp macro="" textlink="">
      <xdr:nvSpPr>
        <xdr:cNvPr id="434" name="公債費以外平均値テキスト"/>
        <xdr:cNvSpPr txBox="1"/>
      </xdr:nvSpPr>
      <xdr:spPr>
        <a:xfrm>
          <a:off x="16598900" y="132395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21337</xdr:rowOff>
    </xdr:from>
    <xdr:to>
      <xdr:col>82</xdr:col>
      <xdr:colOff>158750</xdr:colOff>
      <xdr:row>78</xdr:row>
      <xdr:rowOff>122937</xdr:rowOff>
    </xdr:to>
    <xdr:sp macro="" textlink="">
      <xdr:nvSpPr>
        <xdr:cNvPr id="435" name="フローチャート: 判断 434"/>
        <xdr:cNvSpPr/>
      </xdr:nvSpPr>
      <xdr:spPr>
        <a:xfrm>
          <a:off x="164592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94996</xdr:rowOff>
    </xdr:from>
    <xdr:to>
      <xdr:col>78</xdr:col>
      <xdr:colOff>69850</xdr:colOff>
      <xdr:row>78</xdr:row>
      <xdr:rowOff>113285</xdr:rowOff>
    </xdr:to>
    <xdr:cxnSp macro="">
      <xdr:nvCxnSpPr>
        <xdr:cNvPr id="436" name="直線コネクタ 435"/>
        <xdr:cNvCxnSpPr/>
      </xdr:nvCxnSpPr>
      <xdr:spPr>
        <a:xfrm>
          <a:off x="14782800" y="1346809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3048</xdr:rowOff>
    </xdr:from>
    <xdr:to>
      <xdr:col>78</xdr:col>
      <xdr:colOff>120650</xdr:colOff>
      <xdr:row>78</xdr:row>
      <xdr:rowOff>104648</xdr:rowOff>
    </xdr:to>
    <xdr:sp macro="" textlink="">
      <xdr:nvSpPr>
        <xdr:cNvPr id="437" name="フローチャート: 判断 436"/>
        <xdr:cNvSpPr/>
      </xdr:nvSpPr>
      <xdr:spPr>
        <a:xfrm>
          <a:off x="15621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114825</xdr:rowOff>
    </xdr:from>
    <xdr:ext cx="736600" cy="259045"/>
    <xdr:sp macro="" textlink="">
      <xdr:nvSpPr>
        <xdr:cNvPr id="438" name="テキスト ボックス 437"/>
        <xdr:cNvSpPr txBox="1"/>
      </xdr:nvSpPr>
      <xdr:spPr>
        <a:xfrm>
          <a:off x="15290800" y="13145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94996</xdr:rowOff>
    </xdr:from>
    <xdr:to>
      <xdr:col>73</xdr:col>
      <xdr:colOff>180975</xdr:colOff>
      <xdr:row>78</xdr:row>
      <xdr:rowOff>154432</xdr:rowOff>
    </xdr:to>
    <xdr:cxnSp macro="">
      <xdr:nvCxnSpPr>
        <xdr:cNvPr id="439" name="直線コネクタ 438"/>
        <xdr:cNvCxnSpPr/>
      </xdr:nvCxnSpPr>
      <xdr:spPr>
        <a:xfrm flipV="1">
          <a:off x="13893800" y="134680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169926</xdr:rowOff>
    </xdr:from>
    <xdr:to>
      <xdr:col>74</xdr:col>
      <xdr:colOff>31750</xdr:colOff>
      <xdr:row>78</xdr:row>
      <xdr:rowOff>100076</xdr:rowOff>
    </xdr:to>
    <xdr:sp macro="" textlink="">
      <xdr:nvSpPr>
        <xdr:cNvPr id="440" name="フローチャート: 判断 439"/>
        <xdr:cNvSpPr/>
      </xdr:nvSpPr>
      <xdr:spPr>
        <a:xfrm>
          <a:off x="14732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110253</xdr:rowOff>
    </xdr:from>
    <xdr:ext cx="762000" cy="259045"/>
    <xdr:sp macro="" textlink="">
      <xdr:nvSpPr>
        <xdr:cNvPr id="441" name="テキスト ボックス 440"/>
        <xdr:cNvSpPr txBox="1"/>
      </xdr:nvSpPr>
      <xdr:spPr>
        <a:xfrm>
          <a:off x="14401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58420</xdr:rowOff>
    </xdr:from>
    <xdr:to>
      <xdr:col>69</xdr:col>
      <xdr:colOff>92075</xdr:colOff>
      <xdr:row>78</xdr:row>
      <xdr:rowOff>154432</xdr:rowOff>
    </xdr:to>
    <xdr:cxnSp macro="">
      <xdr:nvCxnSpPr>
        <xdr:cNvPr id="442" name="直線コネクタ 441"/>
        <xdr:cNvCxnSpPr/>
      </xdr:nvCxnSpPr>
      <xdr:spPr>
        <a:xfrm>
          <a:off x="13004800" y="13431520"/>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147065</xdr:rowOff>
    </xdr:from>
    <xdr:to>
      <xdr:col>69</xdr:col>
      <xdr:colOff>142875</xdr:colOff>
      <xdr:row>78</xdr:row>
      <xdr:rowOff>77215</xdr:rowOff>
    </xdr:to>
    <xdr:sp macro="" textlink="">
      <xdr:nvSpPr>
        <xdr:cNvPr id="443" name="フローチャート: 判断 442"/>
        <xdr:cNvSpPr/>
      </xdr:nvSpPr>
      <xdr:spPr>
        <a:xfrm>
          <a:off x="13843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87392</xdr:rowOff>
    </xdr:from>
    <xdr:ext cx="762000" cy="259045"/>
    <xdr:sp macro="" textlink="">
      <xdr:nvSpPr>
        <xdr:cNvPr id="444" name="テキスト ボックス 443"/>
        <xdr:cNvSpPr txBox="1"/>
      </xdr:nvSpPr>
      <xdr:spPr>
        <a:xfrm>
          <a:off x="13512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45" name="フローチャート: 判断 44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27957</xdr:rowOff>
    </xdr:from>
    <xdr:ext cx="762000" cy="259045"/>
    <xdr:sp macro="" textlink="">
      <xdr:nvSpPr>
        <xdr:cNvPr id="446" name="テキスト ボックス 445"/>
        <xdr:cNvSpPr txBox="1"/>
      </xdr:nvSpPr>
      <xdr:spPr>
        <a:xfrm>
          <a:off x="12623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39624</xdr:rowOff>
    </xdr:from>
    <xdr:to>
      <xdr:col>82</xdr:col>
      <xdr:colOff>158750</xdr:colOff>
      <xdr:row>78</xdr:row>
      <xdr:rowOff>141224</xdr:rowOff>
    </xdr:to>
    <xdr:sp macro="" textlink="">
      <xdr:nvSpPr>
        <xdr:cNvPr id="452" name="楕円 451"/>
        <xdr:cNvSpPr/>
      </xdr:nvSpPr>
      <xdr:spPr>
        <a:xfrm>
          <a:off x="164592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11701</xdr:rowOff>
    </xdr:from>
    <xdr:ext cx="762000" cy="259045"/>
    <xdr:sp macro="" textlink="">
      <xdr:nvSpPr>
        <xdr:cNvPr id="453" name="公債費以外該当値テキスト"/>
        <xdr:cNvSpPr txBox="1"/>
      </xdr:nvSpPr>
      <xdr:spPr>
        <a:xfrm>
          <a:off x="16598900" y="13384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62485</xdr:rowOff>
    </xdr:from>
    <xdr:to>
      <xdr:col>78</xdr:col>
      <xdr:colOff>120650</xdr:colOff>
      <xdr:row>78</xdr:row>
      <xdr:rowOff>164085</xdr:rowOff>
    </xdr:to>
    <xdr:sp macro="" textlink="">
      <xdr:nvSpPr>
        <xdr:cNvPr id="454" name="楕円 453"/>
        <xdr:cNvSpPr/>
      </xdr:nvSpPr>
      <xdr:spPr>
        <a:xfrm>
          <a:off x="15621000" y="1343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148862</xdr:rowOff>
    </xdr:from>
    <xdr:ext cx="736600" cy="259045"/>
    <xdr:sp macro="" textlink="">
      <xdr:nvSpPr>
        <xdr:cNvPr id="455" name="テキスト ボックス 454"/>
        <xdr:cNvSpPr txBox="1"/>
      </xdr:nvSpPr>
      <xdr:spPr>
        <a:xfrm>
          <a:off x="15290800" y="13521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44196</xdr:rowOff>
    </xdr:from>
    <xdr:to>
      <xdr:col>74</xdr:col>
      <xdr:colOff>31750</xdr:colOff>
      <xdr:row>78</xdr:row>
      <xdr:rowOff>145796</xdr:rowOff>
    </xdr:to>
    <xdr:sp macro="" textlink="">
      <xdr:nvSpPr>
        <xdr:cNvPr id="456" name="楕円 455"/>
        <xdr:cNvSpPr/>
      </xdr:nvSpPr>
      <xdr:spPr>
        <a:xfrm>
          <a:off x="14732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130573</xdr:rowOff>
    </xdr:from>
    <xdr:ext cx="762000" cy="259045"/>
    <xdr:sp macro="" textlink="">
      <xdr:nvSpPr>
        <xdr:cNvPr id="457" name="テキスト ボックス 456"/>
        <xdr:cNvSpPr txBox="1"/>
      </xdr:nvSpPr>
      <xdr:spPr>
        <a:xfrm>
          <a:off x="14401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103632</xdr:rowOff>
    </xdr:from>
    <xdr:to>
      <xdr:col>69</xdr:col>
      <xdr:colOff>142875</xdr:colOff>
      <xdr:row>79</xdr:row>
      <xdr:rowOff>33782</xdr:rowOff>
    </xdr:to>
    <xdr:sp macro="" textlink="">
      <xdr:nvSpPr>
        <xdr:cNvPr id="458" name="楕円 457"/>
        <xdr:cNvSpPr/>
      </xdr:nvSpPr>
      <xdr:spPr>
        <a:xfrm>
          <a:off x="13843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18559</xdr:rowOff>
    </xdr:from>
    <xdr:ext cx="762000" cy="259045"/>
    <xdr:sp macro="" textlink="">
      <xdr:nvSpPr>
        <xdr:cNvPr id="459" name="テキスト ボックス 458"/>
        <xdr:cNvSpPr txBox="1"/>
      </xdr:nvSpPr>
      <xdr:spPr>
        <a:xfrm>
          <a:off x="13512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60" name="楕円 459"/>
        <xdr:cNvSpPr/>
      </xdr:nvSpPr>
      <xdr:spPr>
        <a:xfrm>
          <a:off x="12954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93997</xdr:rowOff>
    </xdr:from>
    <xdr:ext cx="762000" cy="259045"/>
    <xdr:sp macro="" textlink="">
      <xdr:nvSpPr>
        <xdr:cNvPr id="461" name="テキスト ボックス 460"/>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埼玉県桶川市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108712</xdr:rowOff>
    </xdr:from>
    <xdr:to>
      <xdr:col>29</xdr:col>
      <xdr:colOff>127000</xdr:colOff>
      <xdr:row>19</xdr:row>
      <xdr:rowOff>60077</xdr:rowOff>
    </xdr:to>
    <xdr:cxnSp macro="">
      <xdr:nvCxnSpPr>
        <xdr:cNvPr id="45" name="直線コネクタ 44"/>
        <xdr:cNvCxnSpPr/>
      </xdr:nvCxnSpPr>
      <xdr:spPr bwMode="auto">
        <a:xfrm flipV="1">
          <a:off x="5651500" y="2213737"/>
          <a:ext cx="0" cy="1151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32154</xdr:rowOff>
    </xdr:from>
    <xdr:ext cx="762000" cy="259045"/>
    <xdr:sp macro="" textlink="">
      <xdr:nvSpPr>
        <xdr:cNvPr id="46" name="人口1人当たり決算額の推移最小値テキスト130"/>
        <xdr:cNvSpPr txBox="1"/>
      </xdr:nvSpPr>
      <xdr:spPr>
        <a:xfrm>
          <a:off x="5740400" y="33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60077</xdr:rowOff>
    </xdr:from>
    <xdr:to>
      <xdr:col>30</xdr:col>
      <xdr:colOff>25400</xdr:colOff>
      <xdr:row>19</xdr:row>
      <xdr:rowOff>60077</xdr:rowOff>
    </xdr:to>
    <xdr:cxnSp macro="">
      <xdr:nvCxnSpPr>
        <xdr:cNvPr id="47" name="直線コネクタ 46"/>
        <xdr:cNvCxnSpPr/>
      </xdr:nvCxnSpPr>
      <xdr:spPr bwMode="auto">
        <a:xfrm>
          <a:off x="5562600" y="33652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23639</xdr:rowOff>
    </xdr:from>
    <xdr:ext cx="762000" cy="259045"/>
    <xdr:sp macro="" textlink="">
      <xdr:nvSpPr>
        <xdr:cNvPr id="48" name="人口1人当たり決算額の推移最大値テキスト130"/>
        <xdr:cNvSpPr txBox="1"/>
      </xdr:nvSpPr>
      <xdr:spPr>
        <a:xfrm>
          <a:off x="5740400" y="195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108712</xdr:rowOff>
    </xdr:from>
    <xdr:to>
      <xdr:col>30</xdr:col>
      <xdr:colOff>25400</xdr:colOff>
      <xdr:row>12</xdr:row>
      <xdr:rowOff>108712</xdr:rowOff>
    </xdr:to>
    <xdr:cxnSp macro="">
      <xdr:nvCxnSpPr>
        <xdr:cNvPr id="49" name="直線コネクタ 48"/>
        <xdr:cNvCxnSpPr/>
      </xdr:nvCxnSpPr>
      <xdr:spPr bwMode="auto">
        <a:xfrm>
          <a:off x="5562600" y="22137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134563</xdr:rowOff>
    </xdr:from>
    <xdr:to>
      <xdr:col>29</xdr:col>
      <xdr:colOff>127000</xdr:colOff>
      <xdr:row>17</xdr:row>
      <xdr:rowOff>155442</xdr:rowOff>
    </xdr:to>
    <xdr:cxnSp macro="">
      <xdr:nvCxnSpPr>
        <xdr:cNvPr id="50" name="直線コネクタ 49"/>
        <xdr:cNvCxnSpPr/>
      </xdr:nvCxnSpPr>
      <xdr:spPr bwMode="auto">
        <a:xfrm flipV="1">
          <a:off x="5003800" y="3096838"/>
          <a:ext cx="647700" cy="208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170984</xdr:rowOff>
    </xdr:from>
    <xdr:ext cx="762000" cy="259045"/>
    <xdr:sp macro="" textlink="">
      <xdr:nvSpPr>
        <xdr:cNvPr id="51" name="人口1人当たり決算額の推移平均値テキスト130"/>
        <xdr:cNvSpPr txBox="1"/>
      </xdr:nvSpPr>
      <xdr:spPr>
        <a:xfrm>
          <a:off x="5740400" y="2790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154457</xdr:rowOff>
    </xdr:from>
    <xdr:to>
      <xdr:col>29</xdr:col>
      <xdr:colOff>177800</xdr:colOff>
      <xdr:row>17</xdr:row>
      <xdr:rowOff>84607</xdr:rowOff>
    </xdr:to>
    <xdr:sp macro="" textlink="">
      <xdr:nvSpPr>
        <xdr:cNvPr id="52" name="フローチャート: 判断 51"/>
        <xdr:cNvSpPr/>
      </xdr:nvSpPr>
      <xdr:spPr bwMode="auto">
        <a:xfrm>
          <a:off x="56007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155442</xdr:rowOff>
    </xdr:from>
    <xdr:to>
      <xdr:col>26</xdr:col>
      <xdr:colOff>50800</xdr:colOff>
      <xdr:row>18</xdr:row>
      <xdr:rowOff>15462</xdr:rowOff>
    </xdr:to>
    <xdr:cxnSp macro="">
      <xdr:nvCxnSpPr>
        <xdr:cNvPr id="53" name="直線コネクタ 52"/>
        <xdr:cNvCxnSpPr/>
      </xdr:nvCxnSpPr>
      <xdr:spPr bwMode="auto">
        <a:xfrm flipV="1">
          <a:off x="4305300" y="3117717"/>
          <a:ext cx="698500" cy="31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1181</xdr:rowOff>
    </xdr:from>
    <xdr:to>
      <xdr:col>26</xdr:col>
      <xdr:colOff>101600</xdr:colOff>
      <xdr:row>17</xdr:row>
      <xdr:rowOff>102781</xdr:rowOff>
    </xdr:to>
    <xdr:sp macro="" textlink="">
      <xdr:nvSpPr>
        <xdr:cNvPr id="54" name="フローチャート: 判断 53"/>
        <xdr:cNvSpPr/>
      </xdr:nvSpPr>
      <xdr:spPr bwMode="auto">
        <a:xfrm>
          <a:off x="49530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112958</xdr:rowOff>
    </xdr:from>
    <xdr:ext cx="736600" cy="259045"/>
    <xdr:sp macro="" textlink="">
      <xdr:nvSpPr>
        <xdr:cNvPr id="55" name="テキスト ボックス 54"/>
        <xdr:cNvSpPr txBox="1"/>
      </xdr:nvSpPr>
      <xdr:spPr>
        <a:xfrm>
          <a:off x="4622800" y="27323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15462</xdr:rowOff>
    </xdr:from>
    <xdr:to>
      <xdr:col>22</xdr:col>
      <xdr:colOff>114300</xdr:colOff>
      <xdr:row>18</xdr:row>
      <xdr:rowOff>21196</xdr:rowOff>
    </xdr:to>
    <xdr:cxnSp macro="">
      <xdr:nvCxnSpPr>
        <xdr:cNvPr id="56" name="直線コネクタ 55"/>
        <xdr:cNvCxnSpPr/>
      </xdr:nvCxnSpPr>
      <xdr:spPr bwMode="auto">
        <a:xfrm flipV="1">
          <a:off x="3606800" y="3149187"/>
          <a:ext cx="698500" cy="57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11373</xdr:rowOff>
    </xdr:from>
    <xdr:to>
      <xdr:col>22</xdr:col>
      <xdr:colOff>165100</xdr:colOff>
      <xdr:row>17</xdr:row>
      <xdr:rowOff>112973</xdr:rowOff>
    </xdr:to>
    <xdr:sp macro="" textlink="">
      <xdr:nvSpPr>
        <xdr:cNvPr id="57" name="フローチャート: 判断 56"/>
        <xdr:cNvSpPr/>
      </xdr:nvSpPr>
      <xdr:spPr bwMode="auto">
        <a:xfrm>
          <a:off x="42545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123150</xdr:rowOff>
    </xdr:from>
    <xdr:ext cx="762000" cy="259045"/>
    <xdr:sp macro="" textlink="">
      <xdr:nvSpPr>
        <xdr:cNvPr id="58" name="テキスト ボックス 57"/>
        <xdr:cNvSpPr txBox="1"/>
      </xdr:nvSpPr>
      <xdr:spPr>
        <a:xfrm>
          <a:off x="3924300" y="27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21196</xdr:rowOff>
    </xdr:from>
    <xdr:to>
      <xdr:col>18</xdr:col>
      <xdr:colOff>177800</xdr:colOff>
      <xdr:row>18</xdr:row>
      <xdr:rowOff>30074</xdr:rowOff>
    </xdr:to>
    <xdr:cxnSp macro="">
      <xdr:nvCxnSpPr>
        <xdr:cNvPr id="59" name="直線コネクタ 58"/>
        <xdr:cNvCxnSpPr/>
      </xdr:nvCxnSpPr>
      <xdr:spPr bwMode="auto">
        <a:xfrm flipV="1">
          <a:off x="2908300" y="3154921"/>
          <a:ext cx="698500" cy="8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18383</xdr:rowOff>
    </xdr:from>
    <xdr:to>
      <xdr:col>19</xdr:col>
      <xdr:colOff>38100</xdr:colOff>
      <xdr:row>17</xdr:row>
      <xdr:rowOff>119983</xdr:rowOff>
    </xdr:to>
    <xdr:sp macro="" textlink="">
      <xdr:nvSpPr>
        <xdr:cNvPr id="60" name="フローチャート: 判断 59"/>
        <xdr:cNvSpPr/>
      </xdr:nvSpPr>
      <xdr:spPr bwMode="auto">
        <a:xfrm>
          <a:off x="3556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130160</xdr:rowOff>
    </xdr:from>
    <xdr:ext cx="762000" cy="259045"/>
    <xdr:sp macro="" textlink="">
      <xdr:nvSpPr>
        <xdr:cNvPr id="61" name="テキスト ボックス 60"/>
        <xdr:cNvSpPr txBox="1"/>
      </xdr:nvSpPr>
      <xdr:spPr>
        <a:xfrm>
          <a:off x="32258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25089</xdr:rowOff>
    </xdr:from>
    <xdr:to>
      <xdr:col>15</xdr:col>
      <xdr:colOff>101600</xdr:colOff>
      <xdr:row>17</xdr:row>
      <xdr:rowOff>126689</xdr:rowOff>
    </xdr:to>
    <xdr:sp macro="" textlink="">
      <xdr:nvSpPr>
        <xdr:cNvPr id="62" name="フローチャート: 判断 61"/>
        <xdr:cNvSpPr/>
      </xdr:nvSpPr>
      <xdr:spPr bwMode="auto">
        <a:xfrm>
          <a:off x="28575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136866</xdr:rowOff>
    </xdr:from>
    <xdr:ext cx="762000" cy="259045"/>
    <xdr:sp macro="" textlink="">
      <xdr:nvSpPr>
        <xdr:cNvPr id="63" name="テキスト ボックス 62"/>
        <xdr:cNvSpPr txBox="1"/>
      </xdr:nvSpPr>
      <xdr:spPr>
        <a:xfrm>
          <a:off x="2527300" y="275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83763</xdr:rowOff>
    </xdr:from>
    <xdr:to>
      <xdr:col>29</xdr:col>
      <xdr:colOff>177800</xdr:colOff>
      <xdr:row>18</xdr:row>
      <xdr:rowOff>13913</xdr:rowOff>
    </xdr:to>
    <xdr:sp macro="" textlink="">
      <xdr:nvSpPr>
        <xdr:cNvPr id="69" name="楕円 68"/>
        <xdr:cNvSpPr/>
      </xdr:nvSpPr>
      <xdr:spPr bwMode="auto">
        <a:xfrm>
          <a:off x="5600700" y="30460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55840</xdr:rowOff>
    </xdr:from>
    <xdr:ext cx="762000" cy="259045"/>
    <xdr:sp macro="" textlink="">
      <xdr:nvSpPr>
        <xdr:cNvPr id="70" name="人口1人当たり決算額の推移該当値テキスト130"/>
        <xdr:cNvSpPr txBox="1"/>
      </xdr:nvSpPr>
      <xdr:spPr>
        <a:xfrm>
          <a:off x="5740400" y="3018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104642</xdr:rowOff>
    </xdr:from>
    <xdr:to>
      <xdr:col>26</xdr:col>
      <xdr:colOff>101600</xdr:colOff>
      <xdr:row>18</xdr:row>
      <xdr:rowOff>34792</xdr:rowOff>
    </xdr:to>
    <xdr:sp macro="" textlink="">
      <xdr:nvSpPr>
        <xdr:cNvPr id="71" name="楕円 70"/>
        <xdr:cNvSpPr/>
      </xdr:nvSpPr>
      <xdr:spPr bwMode="auto">
        <a:xfrm>
          <a:off x="4953000" y="30669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19569</xdr:rowOff>
    </xdr:from>
    <xdr:ext cx="736600" cy="259045"/>
    <xdr:sp macro="" textlink="">
      <xdr:nvSpPr>
        <xdr:cNvPr id="72" name="テキスト ボックス 71"/>
        <xdr:cNvSpPr txBox="1"/>
      </xdr:nvSpPr>
      <xdr:spPr>
        <a:xfrm>
          <a:off x="4622800" y="315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136112</xdr:rowOff>
    </xdr:from>
    <xdr:to>
      <xdr:col>22</xdr:col>
      <xdr:colOff>165100</xdr:colOff>
      <xdr:row>18</xdr:row>
      <xdr:rowOff>66262</xdr:rowOff>
    </xdr:to>
    <xdr:sp macro="" textlink="">
      <xdr:nvSpPr>
        <xdr:cNvPr id="73" name="楕円 72"/>
        <xdr:cNvSpPr/>
      </xdr:nvSpPr>
      <xdr:spPr bwMode="auto">
        <a:xfrm>
          <a:off x="4254500" y="3098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51039</xdr:rowOff>
    </xdr:from>
    <xdr:ext cx="762000" cy="259045"/>
    <xdr:sp macro="" textlink="">
      <xdr:nvSpPr>
        <xdr:cNvPr id="74" name="テキスト ボックス 73"/>
        <xdr:cNvSpPr txBox="1"/>
      </xdr:nvSpPr>
      <xdr:spPr>
        <a:xfrm>
          <a:off x="3924300" y="3184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141846</xdr:rowOff>
    </xdr:from>
    <xdr:to>
      <xdr:col>19</xdr:col>
      <xdr:colOff>38100</xdr:colOff>
      <xdr:row>18</xdr:row>
      <xdr:rowOff>71996</xdr:rowOff>
    </xdr:to>
    <xdr:sp macro="" textlink="">
      <xdr:nvSpPr>
        <xdr:cNvPr id="75" name="楕円 74"/>
        <xdr:cNvSpPr/>
      </xdr:nvSpPr>
      <xdr:spPr bwMode="auto">
        <a:xfrm>
          <a:off x="3556000" y="3104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56773</xdr:rowOff>
    </xdr:from>
    <xdr:ext cx="762000" cy="259045"/>
    <xdr:sp macro="" textlink="">
      <xdr:nvSpPr>
        <xdr:cNvPr id="76" name="テキスト ボックス 75"/>
        <xdr:cNvSpPr txBox="1"/>
      </xdr:nvSpPr>
      <xdr:spPr>
        <a:xfrm>
          <a:off x="3225800" y="3190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150724</xdr:rowOff>
    </xdr:from>
    <xdr:to>
      <xdr:col>15</xdr:col>
      <xdr:colOff>101600</xdr:colOff>
      <xdr:row>18</xdr:row>
      <xdr:rowOff>80874</xdr:rowOff>
    </xdr:to>
    <xdr:sp macro="" textlink="">
      <xdr:nvSpPr>
        <xdr:cNvPr id="77" name="楕円 76"/>
        <xdr:cNvSpPr/>
      </xdr:nvSpPr>
      <xdr:spPr bwMode="auto">
        <a:xfrm>
          <a:off x="2857500" y="3112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65651</xdr:rowOff>
    </xdr:from>
    <xdr:ext cx="762000" cy="259045"/>
    <xdr:sp macro="" textlink="">
      <xdr:nvSpPr>
        <xdr:cNvPr id="78" name="テキスト ボックス 77"/>
        <xdr:cNvSpPr txBox="1"/>
      </xdr:nvSpPr>
      <xdr:spPr>
        <a:xfrm>
          <a:off x="2527300" y="3199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31445</xdr:rowOff>
    </xdr:from>
    <xdr:to>
      <xdr:col>29</xdr:col>
      <xdr:colOff>127000</xdr:colOff>
      <xdr:row>38</xdr:row>
      <xdr:rowOff>17207</xdr:rowOff>
    </xdr:to>
    <xdr:cxnSp macro="">
      <xdr:nvCxnSpPr>
        <xdr:cNvPr id="108" name="直線コネクタ 107"/>
        <xdr:cNvCxnSpPr/>
      </xdr:nvCxnSpPr>
      <xdr:spPr bwMode="auto">
        <a:xfrm flipV="1">
          <a:off x="5651500" y="5955995"/>
          <a:ext cx="0" cy="15288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332184</xdr:rowOff>
    </xdr:from>
    <xdr:ext cx="762000" cy="259045"/>
    <xdr:sp macro="" textlink="">
      <xdr:nvSpPr>
        <xdr:cNvPr id="109" name="人口1人当たり決算額の推移最小値テキスト445"/>
        <xdr:cNvSpPr txBox="1"/>
      </xdr:nvSpPr>
      <xdr:spPr>
        <a:xfrm>
          <a:off x="5740400" y="7456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17207</xdr:rowOff>
    </xdr:from>
    <xdr:to>
      <xdr:col>30</xdr:col>
      <xdr:colOff>25400</xdr:colOff>
      <xdr:row>38</xdr:row>
      <xdr:rowOff>17207</xdr:rowOff>
    </xdr:to>
    <xdr:cxnSp macro="">
      <xdr:nvCxnSpPr>
        <xdr:cNvPr id="110" name="直線コネクタ 109"/>
        <xdr:cNvCxnSpPr/>
      </xdr:nvCxnSpPr>
      <xdr:spPr bwMode="auto">
        <a:xfrm>
          <a:off x="5562600" y="74848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289272</xdr:rowOff>
    </xdr:from>
    <xdr:ext cx="762000" cy="259045"/>
    <xdr:sp macro="" textlink="">
      <xdr:nvSpPr>
        <xdr:cNvPr id="111" name="人口1人当たり決算額の推移最大値テキスト445"/>
        <xdr:cNvSpPr txBox="1"/>
      </xdr:nvSpPr>
      <xdr:spPr>
        <a:xfrm>
          <a:off x="5740400" y="569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31445</xdr:rowOff>
    </xdr:from>
    <xdr:to>
      <xdr:col>30</xdr:col>
      <xdr:colOff>25400</xdr:colOff>
      <xdr:row>33</xdr:row>
      <xdr:rowOff>31445</xdr:rowOff>
    </xdr:to>
    <xdr:cxnSp macro="">
      <xdr:nvCxnSpPr>
        <xdr:cNvPr id="112" name="直線コネクタ 111"/>
        <xdr:cNvCxnSpPr/>
      </xdr:nvCxnSpPr>
      <xdr:spPr bwMode="auto">
        <a:xfrm>
          <a:off x="5562600" y="5955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32262</xdr:rowOff>
    </xdr:from>
    <xdr:to>
      <xdr:col>29</xdr:col>
      <xdr:colOff>127000</xdr:colOff>
      <xdr:row>36</xdr:row>
      <xdr:rowOff>44247</xdr:rowOff>
    </xdr:to>
    <xdr:cxnSp macro="">
      <xdr:nvCxnSpPr>
        <xdr:cNvPr id="113" name="直線コネクタ 112"/>
        <xdr:cNvCxnSpPr/>
      </xdr:nvCxnSpPr>
      <xdr:spPr bwMode="auto">
        <a:xfrm>
          <a:off x="5003800" y="6985512"/>
          <a:ext cx="647700" cy="11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93446</xdr:rowOff>
    </xdr:from>
    <xdr:ext cx="762000" cy="259045"/>
    <xdr:sp macro="" textlink="">
      <xdr:nvSpPr>
        <xdr:cNvPr id="114" name="人口1人当たり決算額の推移平均値テキスト445"/>
        <xdr:cNvSpPr txBox="1"/>
      </xdr:nvSpPr>
      <xdr:spPr>
        <a:xfrm>
          <a:off x="5740400" y="67037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248369</xdr:rowOff>
    </xdr:from>
    <xdr:to>
      <xdr:col>29</xdr:col>
      <xdr:colOff>177800</xdr:colOff>
      <xdr:row>36</xdr:row>
      <xdr:rowOff>7069</xdr:rowOff>
    </xdr:to>
    <xdr:sp macro="" textlink="">
      <xdr:nvSpPr>
        <xdr:cNvPr id="115" name="フローチャート: 判断 114"/>
        <xdr:cNvSpPr/>
      </xdr:nvSpPr>
      <xdr:spPr bwMode="auto">
        <a:xfrm>
          <a:off x="56007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32262</xdr:rowOff>
    </xdr:from>
    <xdr:to>
      <xdr:col>26</xdr:col>
      <xdr:colOff>50800</xdr:colOff>
      <xdr:row>36</xdr:row>
      <xdr:rowOff>136438</xdr:rowOff>
    </xdr:to>
    <xdr:cxnSp macro="">
      <xdr:nvCxnSpPr>
        <xdr:cNvPr id="116" name="直線コネクタ 115"/>
        <xdr:cNvCxnSpPr/>
      </xdr:nvCxnSpPr>
      <xdr:spPr bwMode="auto">
        <a:xfrm flipV="1">
          <a:off x="4305300" y="6985512"/>
          <a:ext cx="698500" cy="1041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253136</xdr:rowOff>
    </xdr:from>
    <xdr:to>
      <xdr:col>26</xdr:col>
      <xdr:colOff>101600</xdr:colOff>
      <xdr:row>36</xdr:row>
      <xdr:rowOff>11836</xdr:rowOff>
    </xdr:to>
    <xdr:sp macro="" textlink="">
      <xdr:nvSpPr>
        <xdr:cNvPr id="117" name="フローチャート: 判断 116"/>
        <xdr:cNvSpPr/>
      </xdr:nvSpPr>
      <xdr:spPr bwMode="auto">
        <a:xfrm>
          <a:off x="49530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22013</xdr:rowOff>
    </xdr:from>
    <xdr:ext cx="736600" cy="259045"/>
    <xdr:sp macro="" textlink="">
      <xdr:nvSpPr>
        <xdr:cNvPr id="118" name="テキスト ボックス 117"/>
        <xdr:cNvSpPr txBox="1"/>
      </xdr:nvSpPr>
      <xdr:spPr>
        <a:xfrm>
          <a:off x="4622800" y="663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128470</xdr:rowOff>
    </xdr:from>
    <xdr:to>
      <xdr:col>22</xdr:col>
      <xdr:colOff>114300</xdr:colOff>
      <xdr:row>36</xdr:row>
      <xdr:rowOff>136438</xdr:rowOff>
    </xdr:to>
    <xdr:cxnSp macro="">
      <xdr:nvCxnSpPr>
        <xdr:cNvPr id="119" name="直線コネクタ 118"/>
        <xdr:cNvCxnSpPr/>
      </xdr:nvCxnSpPr>
      <xdr:spPr bwMode="auto">
        <a:xfrm>
          <a:off x="3606800" y="7081720"/>
          <a:ext cx="698500" cy="79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234391</xdr:rowOff>
    </xdr:from>
    <xdr:to>
      <xdr:col>22</xdr:col>
      <xdr:colOff>165100</xdr:colOff>
      <xdr:row>35</xdr:row>
      <xdr:rowOff>335991</xdr:rowOff>
    </xdr:to>
    <xdr:sp macro="" textlink="">
      <xdr:nvSpPr>
        <xdr:cNvPr id="120" name="フローチャート: 判断 119"/>
        <xdr:cNvSpPr/>
      </xdr:nvSpPr>
      <xdr:spPr bwMode="auto">
        <a:xfrm>
          <a:off x="42545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3268</xdr:rowOff>
    </xdr:from>
    <xdr:ext cx="762000" cy="259045"/>
    <xdr:sp macro="" textlink="">
      <xdr:nvSpPr>
        <xdr:cNvPr id="121" name="テキスト ボックス 120"/>
        <xdr:cNvSpPr txBox="1"/>
      </xdr:nvSpPr>
      <xdr:spPr>
        <a:xfrm>
          <a:off x="3924300" y="661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42941</xdr:rowOff>
    </xdr:from>
    <xdr:to>
      <xdr:col>18</xdr:col>
      <xdr:colOff>177800</xdr:colOff>
      <xdr:row>36</xdr:row>
      <xdr:rowOff>128470</xdr:rowOff>
    </xdr:to>
    <xdr:cxnSp macro="">
      <xdr:nvCxnSpPr>
        <xdr:cNvPr id="122" name="直線コネクタ 121"/>
        <xdr:cNvCxnSpPr/>
      </xdr:nvCxnSpPr>
      <xdr:spPr bwMode="auto">
        <a:xfrm>
          <a:off x="2908300" y="6996191"/>
          <a:ext cx="698500" cy="855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214209</xdr:rowOff>
    </xdr:from>
    <xdr:to>
      <xdr:col>19</xdr:col>
      <xdr:colOff>38100</xdr:colOff>
      <xdr:row>35</xdr:row>
      <xdr:rowOff>315809</xdr:rowOff>
    </xdr:to>
    <xdr:sp macro="" textlink="">
      <xdr:nvSpPr>
        <xdr:cNvPr id="123" name="フローチャート: 判断 122"/>
        <xdr:cNvSpPr/>
      </xdr:nvSpPr>
      <xdr:spPr bwMode="auto">
        <a:xfrm>
          <a:off x="3556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325986</xdr:rowOff>
    </xdr:from>
    <xdr:ext cx="762000" cy="259045"/>
    <xdr:sp macro="" textlink="">
      <xdr:nvSpPr>
        <xdr:cNvPr id="124" name="テキスト ボックス 123"/>
        <xdr:cNvSpPr txBox="1"/>
      </xdr:nvSpPr>
      <xdr:spPr>
        <a:xfrm>
          <a:off x="32258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227174</xdr:rowOff>
    </xdr:from>
    <xdr:to>
      <xdr:col>15</xdr:col>
      <xdr:colOff>101600</xdr:colOff>
      <xdr:row>35</xdr:row>
      <xdr:rowOff>328774</xdr:rowOff>
    </xdr:to>
    <xdr:sp macro="" textlink="">
      <xdr:nvSpPr>
        <xdr:cNvPr id="125" name="フローチャート: 判断 124"/>
        <xdr:cNvSpPr/>
      </xdr:nvSpPr>
      <xdr:spPr bwMode="auto">
        <a:xfrm>
          <a:off x="28575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338951</xdr:rowOff>
    </xdr:from>
    <xdr:ext cx="762000" cy="259045"/>
    <xdr:sp macro="" textlink="">
      <xdr:nvSpPr>
        <xdr:cNvPr id="126" name="テキスト ボックス 125"/>
        <xdr:cNvSpPr txBox="1"/>
      </xdr:nvSpPr>
      <xdr:spPr>
        <a:xfrm>
          <a:off x="2527300" y="660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336347</xdr:rowOff>
    </xdr:from>
    <xdr:to>
      <xdr:col>29</xdr:col>
      <xdr:colOff>177800</xdr:colOff>
      <xdr:row>36</xdr:row>
      <xdr:rowOff>95047</xdr:rowOff>
    </xdr:to>
    <xdr:sp macro="" textlink="">
      <xdr:nvSpPr>
        <xdr:cNvPr id="132" name="楕円 131"/>
        <xdr:cNvSpPr/>
      </xdr:nvSpPr>
      <xdr:spPr bwMode="auto">
        <a:xfrm>
          <a:off x="5600700" y="6946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308424</xdr:rowOff>
    </xdr:from>
    <xdr:ext cx="762000" cy="259045"/>
    <xdr:sp macro="" textlink="">
      <xdr:nvSpPr>
        <xdr:cNvPr id="133" name="人口1人当たり決算額の推移該当値テキスト445"/>
        <xdr:cNvSpPr txBox="1"/>
      </xdr:nvSpPr>
      <xdr:spPr>
        <a:xfrm>
          <a:off x="5740400" y="6918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324362</xdr:rowOff>
    </xdr:from>
    <xdr:to>
      <xdr:col>26</xdr:col>
      <xdr:colOff>101600</xdr:colOff>
      <xdr:row>36</xdr:row>
      <xdr:rowOff>83062</xdr:rowOff>
    </xdr:to>
    <xdr:sp macro="" textlink="">
      <xdr:nvSpPr>
        <xdr:cNvPr id="134" name="楕円 133"/>
        <xdr:cNvSpPr/>
      </xdr:nvSpPr>
      <xdr:spPr bwMode="auto">
        <a:xfrm>
          <a:off x="4953000" y="69347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67839</xdr:rowOff>
    </xdr:from>
    <xdr:ext cx="736600" cy="259045"/>
    <xdr:sp macro="" textlink="">
      <xdr:nvSpPr>
        <xdr:cNvPr id="135" name="テキスト ボックス 134"/>
        <xdr:cNvSpPr txBox="1"/>
      </xdr:nvSpPr>
      <xdr:spPr>
        <a:xfrm>
          <a:off x="4622800" y="7021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85638</xdr:rowOff>
    </xdr:from>
    <xdr:to>
      <xdr:col>22</xdr:col>
      <xdr:colOff>165100</xdr:colOff>
      <xdr:row>37</xdr:row>
      <xdr:rowOff>15788</xdr:rowOff>
    </xdr:to>
    <xdr:sp macro="" textlink="">
      <xdr:nvSpPr>
        <xdr:cNvPr id="136" name="楕円 135"/>
        <xdr:cNvSpPr/>
      </xdr:nvSpPr>
      <xdr:spPr bwMode="auto">
        <a:xfrm>
          <a:off x="4254500" y="7038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565</xdr:rowOff>
    </xdr:from>
    <xdr:ext cx="762000" cy="259045"/>
    <xdr:sp macro="" textlink="">
      <xdr:nvSpPr>
        <xdr:cNvPr id="137" name="テキスト ボックス 136"/>
        <xdr:cNvSpPr txBox="1"/>
      </xdr:nvSpPr>
      <xdr:spPr>
        <a:xfrm>
          <a:off x="3924300" y="712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77670</xdr:rowOff>
    </xdr:from>
    <xdr:to>
      <xdr:col>19</xdr:col>
      <xdr:colOff>38100</xdr:colOff>
      <xdr:row>37</xdr:row>
      <xdr:rowOff>7820</xdr:rowOff>
    </xdr:to>
    <xdr:sp macro="" textlink="">
      <xdr:nvSpPr>
        <xdr:cNvPr id="138" name="楕円 137"/>
        <xdr:cNvSpPr/>
      </xdr:nvSpPr>
      <xdr:spPr bwMode="auto">
        <a:xfrm>
          <a:off x="3556000" y="7030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164047</xdr:rowOff>
    </xdr:from>
    <xdr:ext cx="762000" cy="259045"/>
    <xdr:sp macro="" textlink="">
      <xdr:nvSpPr>
        <xdr:cNvPr id="139" name="テキスト ボックス 138"/>
        <xdr:cNvSpPr txBox="1"/>
      </xdr:nvSpPr>
      <xdr:spPr>
        <a:xfrm>
          <a:off x="3225800" y="711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335041</xdr:rowOff>
    </xdr:from>
    <xdr:to>
      <xdr:col>15</xdr:col>
      <xdr:colOff>101600</xdr:colOff>
      <xdr:row>36</xdr:row>
      <xdr:rowOff>93741</xdr:rowOff>
    </xdr:to>
    <xdr:sp macro="" textlink="">
      <xdr:nvSpPr>
        <xdr:cNvPr id="140" name="楕円 139"/>
        <xdr:cNvSpPr/>
      </xdr:nvSpPr>
      <xdr:spPr bwMode="auto">
        <a:xfrm>
          <a:off x="2857500" y="69453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78518</xdr:rowOff>
    </xdr:from>
    <xdr:ext cx="762000" cy="259045"/>
    <xdr:sp macro="" textlink="">
      <xdr:nvSpPr>
        <xdr:cNvPr id="141" name="テキスト ボックス 140"/>
        <xdr:cNvSpPr txBox="1"/>
      </xdr:nvSpPr>
      <xdr:spPr>
        <a:xfrm>
          <a:off x="2527300" y="7031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埼玉県桶川市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75,359
74,550
25.35
25,005,296
24,477,257
503,937
14,061,932
25,566,111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52.5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85103</xdr:rowOff>
    </xdr:from>
    <xdr:to>
      <xdr:col>24</xdr:col>
      <xdr:colOff>62865</xdr:colOff>
      <xdr:row>39</xdr:row>
      <xdr:rowOff>90075</xdr:rowOff>
    </xdr:to>
    <xdr:cxnSp macro="">
      <xdr:nvCxnSpPr>
        <xdr:cNvPr id="56" name="直線コネクタ 55"/>
        <xdr:cNvCxnSpPr/>
      </xdr:nvCxnSpPr>
      <xdr:spPr>
        <a:xfrm flipV="1">
          <a:off x="4633595" y="5400053"/>
          <a:ext cx="1270" cy="1376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93902</xdr:rowOff>
    </xdr:from>
    <xdr:ext cx="534377" cy="259045"/>
    <xdr:sp macro="" textlink="">
      <xdr:nvSpPr>
        <xdr:cNvPr id="57" name="人件費最小値テキスト"/>
        <xdr:cNvSpPr txBox="1"/>
      </xdr:nvSpPr>
      <xdr:spPr>
        <a:xfrm>
          <a:off x="4686300" y="678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90075</xdr:rowOff>
    </xdr:from>
    <xdr:to>
      <xdr:col>24</xdr:col>
      <xdr:colOff>152400</xdr:colOff>
      <xdr:row>39</xdr:row>
      <xdr:rowOff>90075</xdr:rowOff>
    </xdr:to>
    <xdr:cxnSp macro="">
      <xdr:nvCxnSpPr>
        <xdr:cNvPr id="58" name="直線コネクタ 57"/>
        <xdr:cNvCxnSpPr/>
      </xdr:nvCxnSpPr>
      <xdr:spPr>
        <a:xfrm>
          <a:off x="4546600" y="677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31780</xdr:rowOff>
    </xdr:from>
    <xdr:ext cx="599010" cy="259045"/>
    <xdr:sp macro="" textlink="">
      <xdr:nvSpPr>
        <xdr:cNvPr id="59" name="人件費最大値テキスト"/>
        <xdr:cNvSpPr txBox="1"/>
      </xdr:nvSpPr>
      <xdr:spPr>
        <a:xfrm>
          <a:off x="4686300" y="517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85103</xdr:rowOff>
    </xdr:from>
    <xdr:to>
      <xdr:col>24</xdr:col>
      <xdr:colOff>152400</xdr:colOff>
      <xdr:row>31</xdr:row>
      <xdr:rowOff>85103</xdr:rowOff>
    </xdr:to>
    <xdr:cxnSp macro="">
      <xdr:nvCxnSpPr>
        <xdr:cNvPr id="60" name="直線コネクタ 59"/>
        <xdr:cNvCxnSpPr/>
      </xdr:nvCxnSpPr>
      <xdr:spPr>
        <a:xfrm>
          <a:off x="4546600" y="5400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54508</xdr:rowOff>
    </xdr:from>
    <xdr:to>
      <xdr:col>24</xdr:col>
      <xdr:colOff>63500</xdr:colOff>
      <xdr:row>38</xdr:row>
      <xdr:rowOff>77026</xdr:rowOff>
    </xdr:to>
    <xdr:cxnSp macro="">
      <xdr:nvCxnSpPr>
        <xdr:cNvPr id="61" name="直線コネクタ 60"/>
        <xdr:cNvCxnSpPr/>
      </xdr:nvCxnSpPr>
      <xdr:spPr>
        <a:xfrm flipV="1">
          <a:off x="3797300" y="6569608"/>
          <a:ext cx="838200" cy="2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21213</xdr:rowOff>
    </xdr:from>
    <xdr:ext cx="534377" cy="259045"/>
    <xdr:sp macro="" textlink="">
      <xdr:nvSpPr>
        <xdr:cNvPr id="62" name="人件費平均値テキスト"/>
        <xdr:cNvSpPr txBox="1"/>
      </xdr:nvSpPr>
      <xdr:spPr>
        <a:xfrm>
          <a:off x="4686300" y="6193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169786</xdr:rowOff>
    </xdr:from>
    <xdr:to>
      <xdr:col>24</xdr:col>
      <xdr:colOff>114300</xdr:colOff>
      <xdr:row>37</xdr:row>
      <xdr:rowOff>99936</xdr:rowOff>
    </xdr:to>
    <xdr:sp macro="" textlink="">
      <xdr:nvSpPr>
        <xdr:cNvPr id="63" name="フローチャート: 判断 62"/>
        <xdr:cNvSpPr/>
      </xdr:nvSpPr>
      <xdr:spPr>
        <a:xfrm>
          <a:off x="45847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77026</xdr:rowOff>
    </xdr:from>
    <xdr:to>
      <xdr:col>19</xdr:col>
      <xdr:colOff>177800</xdr:colOff>
      <xdr:row>38</xdr:row>
      <xdr:rowOff>91922</xdr:rowOff>
    </xdr:to>
    <xdr:cxnSp macro="">
      <xdr:nvCxnSpPr>
        <xdr:cNvPr id="64" name="直線コネクタ 63"/>
        <xdr:cNvCxnSpPr/>
      </xdr:nvCxnSpPr>
      <xdr:spPr>
        <a:xfrm flipV="1">
          <a:off x="2908300" y="6592126"/>
          <a:ext cx="889000" cy="14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9938</xdr:rowOff>
    </xdr:from>
    <xdr:to>
      <xdr:col>20</xdr:col>
      <xdr:colOff>38100</xdr:colOff>
      <xdr:row>37</xdr:row>
      <xdr:rowOff>111538</xdr:rowOff>
    </xdr:to>
    <xdr:sp macro="" textlink="">
      <xdr:nvSpPr>
        <xdr:cNvPr id="65" name="フローチャート: 判断 64"/>
        <xdr:cNvSpPr/>
      </xdr:nvSpPr>
      <xdr:spPr>
        <a:xfrm>
          <a:off x="3746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128065</xdr:rowOff>
    </xdr:from>
    <xdr:ext cx="534377" cy="259045"/>
    <xdr:sp macro="" textlink="">
      <xdr:nvSpPr>
        <xdr:cNvPr id="66" name="テキスト ボックス 65"/>
        <xdr:cNvSpPr txBox="1"/>
      </xdr:nvSpPr>
      <xdr:spPr>
        <a:xfrm>
          <a:off x="3530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80911</xdr:rowOff>
    </xdr:from>
    <xdr:to>
      <xdr:col>15</xdr:col>
      <xdr:colOff>50800</xdr:colOff>
      <xdr:row>38</xdr:row>
      <xdr:rowOff>91922</xdr:rowOff>
    </xdr:to>
    <xdr:cxnSp macro="">
      <xdr:nvCxnSpPr>
        <xdr:cNvPr id="67" name="直線コネクタ 66"/>
        <xdr:cNvCxnSpPr/>
      </xdr:nvCxnSpPr>
      <xdr:spPr>
        <a:xfrm>
          <a:off x="2019300" y="6596011"/>
          <a:ext cx="889000" cy="1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6680</xdr:rowOff>
    </xdr:from>
    <xdr:to>
      <xdr:col>15</xdr:col>
      <xdr:colOff>101600</xdr:colOff>
      <xdr:row>37</xdr:row>
      <xdr:rowOff>108280</xdr:rowOff>
    </xdr:to>
    <xdr:sp macro="" textlink="">
      <xdr:nvSpPr>
        <xdr:cNvPr id="68" name="フローチャート: 判断 67"/>
        <xdr:cNvSpPr/>
      </xdr:nvSpPr>
      <xdr:spPr>
        <a:xfrm>
          <a:off x="2857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124807</xdr:rowOff>
    </xdr:from>
    <xdr:ext cx="534377" cy="259045"/>
    <xdr:sp macro="" textlink="">
      <xdr:nvSpPr>
        <xdr:cNvPr id="69" name="テキスト ボックス 68"/>
        <xdr:cNvSpPr txBox="1"/>
      </xdr:nvSpPr>
      <xdr:spPr>
        <a:xfrm>
          <a:off x="2641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78416</xdr:rowOff>
    </xdr:from>
    <xdr:to>
      <xdr:col>10</xdr:col>
      <xdr:colOff>114300</xdr:colOff>
      <xdr:row>38</xdr:row>
      <xdr:rowOff>80911</xdr:rowOff>
    </xdr:to>
    <xdr:cxnSp macro="">
      <xdr:nvCxnSpPr>
        <xdr:cNvPr id="70" name="直線コネクタ 69"/>
        <xdr:cNvCxnSpPr/>
      </xdr:nvCxnSpPr>
      <xdr:spPr>
        <a:xfrm>
          <a:off x="1130300" y="6593516"/>
          <a:ext cx="889000" cy="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170567</xdr:rowOff>
    </xdr:from>
    <xdr:to>
      <xdr:col>10</xdr:col>
      <xdr:colOff>165100</xdr:colOff>
      <xdr:row>37</xdr:row>
      <xdr:rowOff>100717</xdr:rowOff>
    </xdr:to>
    <xdr:sp macro="" textlink="">
      <xdr:nvSpPr>
        <xdr:cNvPr id="71" name="フローチャート: 判断 70"/>
        <xdr:cNvSpPr/>
      </xdr:nvSpPr>
      <xdr:spPr>
        <a:xfrm>
          <a:off x="1968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117244</xdr:rowOff>
    </xdr:from>
    <xdr:ext cx="534377" cy="259045"/>
    <xdr:sp macro="" textlink="">
      <xdr:nvSpPr>
        <xdr:cNvPr id="72" name="テキスト ボックス 71"/>
        <xdr:cNvSpPr txBox="1"/>
      </xdr:nvSpPr>
      <xdr:spPr>
        <a:xfrm>
          <a:off x="1752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162966</xdr:rowOff>
    </xdr:from>
    <xdr:to>
      <xdr:col>6</xdr:col>
      <xdr:colOff>38100</xdr:colOff>
      <xdr:row>37</xdr:row>
      <xdr:rowOff>93116</xdr:rowOff>
    </xdr:to>
    <xdr:sp macro="" textlink="">
      <xdr:nvSpPr>
        <xdr:cNvPr id="73" name="フローチャート: 判断 72"/>
        <xdr:cNvSpPr/>
      </xdr:nvSpPr>
      <xdr:spPr>
        <a:xfrm>
          <a:off x="1079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109643</xdr:rowOff>
    </xdr:from>
    <xdr:ext cx="534377" cy="259045"/>
    <xdr:sp macro="" textlink="">
      <xdr:nvSpPr>
        <xdr:cNvPr id="74" name="テキスト ボックス 73"/>
        <xdr:cNvSpPr txBox="1"/>
      </xdr:nvSpPr>
      <xdr:spPr>
        <a:xfrm>
          <a:off x="863111" y="611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3708</xdr:rowOff>
    </xdr:from>
    <xdr:to>
      <xdr:col>24</xdr:col>
      <xdr:colOff>114300</xdr:colOff>
      <xdr:row>38</xdr:row>
      <xdr:rowOff>105308</xdr:rowOff>
    </xdr:to>
    <xdr:sp macro="" textlink="">
      <xdr:nvSpPr>
        <xdr:cNvPr id="80" name="楕円 79"/>
        <xdr:cNvSpPr/>
      </xdr:nvSpPr>
      <xdr:spPr>
        <a:xfrm>
          <a:off x="4584700" y="65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153585</xdr:rowOff>
    </xdr:from>
    <xdr:ext cx="534377" cy="259045"/>
    <xdr:sp macro="" textlink="">
      <xdr:nvSpPr>
        <xdr:cNvPr id="81" name="人件費該当値テキスト"/>
        <xdr:cNvSpPr txBox="1"/>
      </xdr:nvSpPr>
      <xdr:spPr>
        <a:xfrm>
          <a:off x="4686300" y="649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26226</xdr:rowOff>
    </xdr:from>
    <xdr:to>
      <xdr:col>20</xdr:col>
      <xdr:colOff>38100</xdr:colOff>
      <xdr:row>38</xdr:row>
      <xdr:rowOff>127826</xdr:rowOff>
    </xdr:to>
    <xdr:sp macro="" textlink="">
      <xdr:nvSpPr>
        <xdr:cNvPr id="82" name="楕円 81"/>
        <xdr:cNvSpPr/>
      </xdr:nvSpPr>
      <xdr:spPr>
        <a:xfrm>
          <a:off x="3746500" y="6541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118953</xdr:rowOff>
    </xdr:from>
    <xdr:ext cx="534377" cy="259045"/>
    <xdr:sp macro="" textlink="">
      <xdr:nvSpPr>
        <xdr:cNvPr id="83" name="テキスト ボックス 82"/>
        <xdr:cNvSpPr txBox="1"/>
      </xdr:nvSpPr>
      <xdr:spPr>
        <a:xfrm>
          <a:off x="3530111" y="663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41122</xdr:rowOff>
    </xdr:from>
    <xdr:to>
      <xdr:col>15</xdr:col>
      <xdr:colOff>101600</xdr:colOff>
      <xdr:row>38</xdr:row>
      <xdr:rowOff>142722</xdr:rowOff>
    </xdr:to>
    <xdr:sp macro="" textlink="">
      <xdr:nvSpPr>
        <xdr:cNvPr id="84" name="楕円 83"/>
        <xdr:cNvSpPr/>
      </xdr:nvSpPr>
      <xdr:spPr>
        <a:xfrm>
          <a:off x="2857500" y="655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133849</xdr:rowOff>
    </xdr:from>
    <xdr:ext cx="534377" cy="259045"/>
    <xdr:sp macro="" textlink="">
      <xdr:nvSpPr>
        <xdr:cNvPr id="85" name="テキスト ボックス 84"/>
        <xdr:cNvSpPr txBox="1"/>
      </xdr:nvSpPr>
      <xdr:spPr>
        <a:xfrm>
          <a:off x="2641111" y="664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30111</xdr:rowOff>
    </xdr:from>
    <xdr:to>
      <xdr:col>10</xdr:col>
      <xdr:colOff>165100</xdr:colOff>
      <xdr:row>38</xdr:row>
      <xdr:rowOff>131711</xdr:rowOff>
    </xdr:to>
    <xdr:sp macro="" textlink="">
      <xdr:nvSpPr>
        <xdr:cNvPr id="86" name="楕円 85"/>
        <xdr:cNvSpPr/>
      </xdr:nvSpPr>
      <xdr:spPr>
        <a:xfrm>
          <a:off x="1968500" y="654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122838</xdr:rowOff>
    </xdr:from>
    <xdr:ext cx="534377" cy="259045"/>
    <xdr:sp macro="" textlink="">
      <xdr:nvSpPr>
        <xdr:cNvPr id="87" name="テキスト ボックス 86"/>
        <xdr:cNvSpPr txBox="1"/>
      </xdr:nvSpPr>
      <xdr:spPr>
        <a:xfrm>
          <a:off x="1752111" y="663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27616</xdr:rowOff>
    </xdr:from>
    <xdr:to>
      <xdr:col>6</xdr:col>
      <xdr:colOff>38100</xdr:colOff>
      <xdr:row>38</xdr:row>
      <xdr:rowOff>129216</xdr:rowOff>
    </xdr:to>
    <xdr:sp macro="" textlink="">
      <xdr:nvSpPr>
        <xdr:cNvPr id="88" name="楕円 87"/>
        <xdr:cNvSpPr/>
      </xdr:nvSpPr>
      <xdr:spPr>
        <a:xfrm>
          <a:off x="1079500" y="654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120343</xdr:rowOff>
    </xdr:from>
    <xdr:ext cx="534377" cy="259045"/>
    <xdr:sp macro="" textlink="">
      <xdr:nvSpPr>
        <xdr:cNvPr id="89" name="テキスト ボックス 88"/>
        <xdr:cNvSpPr txBox="1"/>
      </xdr:nvSpPr>
      <xdr:spPr>
        <a:xfrm>
          <a:off x="863111" y="663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1" name="直線コネクタ 100"/>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2" name="テキスト ボックス 101"/>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3" name="直線コネクタ 102"/>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4" name="テキスト ボックス 103"/>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5" name="直線コネクタ 104"/>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6" name="テキスト ボックス 105"/>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9" name="直線コネクタ 108"/>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54627</xdr:rowOff>
    </xdr:from>
    <xdr:ext cx="531299" cy="259045"/>
    <xdr:sp macro="" textlink="">
      <xdr:nvSpPr>
        <xdr:cNvPr id="110" name="テキスト ボックス 109"/>
        <xdr:cNvSpPr txBox="1"/>
      </xdr:nvSpPr>
      <xdr:spPr>
        <a:xfrm>
          <a:off x="230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1" name="直線コネクタ 110"/>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50</xdr:row>
      <xdr:rowOff>111777</xdr:rowOff>
    </xdr:from>
    <xdr:ext cx="531299" cy="259045"/>
    <xdr:sp macro="" textlink="">
      <xdr:nvSpPr>
        <xdr:cNvPr id="112" name="テキスト ボックス 111"/>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3" name="直線コネクタ 112"/>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48</xdr:row>
      <xdr:rowOff>168927</xdr:rowOff>
    </xdr:from>
    <xdr:ext cx="531299" cy="259045"/>
    <xdr:sp macro="" textlink="">
      <xdr:nvSpPr>
        <xdr:cNvPr id="114" name="テキスト ボックス 113"/>
        <xdr:cNvSpPr txBox="1"/>
      </xdr:nvSpPr>
      <xdr:spPr>
        <a:xfrm>
          <a:off x="230701" y="8398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94380</xdr:rowOff>
    </xdr:from>
    <xdr:to>
      <xdr:col>24</xdr:col>
      <xdr:colOff>62865</xdr:colOff>
      <xdr:row>58</xdr:row>
      <xdr:rowOff>129956</xdr:rowOff>
    </xdr:to>
    <xdr:cxnSp macro="">
      <xdr:nvCxnSpPr>
        <xdr:cNvPr id="118" name="直線コネクタ 117"/>
        <xdr:cNvCxnSpPr/>
      </xdr:nvCxnSpPr>
      <xdr:spPr>
        <a:xfrm flipV="1">
          <a:off x="4633595" y="8666880"/>
          <a:ext cx="1270" cy="1407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133783</xdr:rowOff>
    </xdr:from>
    <xdr:ext cx="534377" cy="259045"/>
    <xdr:sp macro="" textlink="">
      <xdr:nvSpPr>
        <xdr:cNvPr id="119" name="物件費最小値テキスト"/>
        <xdr:cNvSpPr txBox="1"/>
      </xdr:nvSpPr>
      <xdr:spPr>
        <a:xfrm>
          <a:off x="4686300" y="10077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129956</xdr:rowOff>
    </xdr:from>
    <xdr:to>
      <xdr:col>24</xdr:col>
      <xdr:colOff>152400</xdr:colOff>
      <xdr:row>58</xdr:row>
      <xdr:rowOff>129956</xdr:rowOff>
    </xdr:to>
    <xdr:cxnSp macro="">
      <xdr:nvCxnSpPr>
        <xdr:cNvPr id="120" name="直線コネクタ 119"/>
        <xdr:cNvCxnSpPr/>
      </xdr:nvCxnSpPr>
      <xdr:spPr>
        <a:xfrm>
          <a:off x="4546600" y="10074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41057</xdr:rowOff>
    </xdr:from>
    <xdr:ext cx="534377" cy="259045"/>
    <xdr:sp macro="" textlink="">
      <xdr:nvSpPr>
        <xdr:cNvPr id="121" name="物件費最大値テキスト"/>
        <xdr:cNvSpPr txBox="1"/>
      </xdr:nvSpPr>
      <xdr:spPr>
        <a:xfrm>
          <a:off x="4686300" y="844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94380</xdr:rowOff>
    </xdr:from>
    <xdr:to>
      <xdr:col>24</xdr:col>
      <xdr:colOff>152400</xdr:colOff>
      <xdr:row>50</xdr:row>
      <xdr:rowOff>94380</xdr:rowOff>
    </xdr:to>
    <xdr:cxnSp macro="">
      <xdr:nvCxnSpPr>
        <xdr:cNvPr id="122" name="直線コネクタ 121"/>
        <xdr:cNvCxnSpPr/>
      </xdr:nvCxnSpPr>
      <xdr:spPr>
        <a:xfrm>
          <a:off x="4546600" y="866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127698</xdr:rowOff>
    </xdr:from>
    <xdr:to>
      <xdr:col>24</xdr:col>
      <xdr:colOff>63500</xdr:colOff>
      <xdr:row>57</xdr:row>
      <xdr:rowOff>140929</xdr:rowOff>
    </xdr:to>
    <xdr:cxnSp macro="">
      <xdr:nvCxnSpPr>
        <xdr:cNvPr id="123" name="直線コネクタ 122"/>
        <xdr:cNvCxnSpPr/>
      </xdr:nvCxnSpPr>
      <xdr:spPr>
        <a:xfrm flipV="1">
          <a:off x="3797300" y="9728898"/>
          <a:ext cx="838200" cy="18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98575</xdr:rowOff>
    </xdr:from>
    <xdr:ext cx="534377" cy="259045"/>
    <xdr:sp macro="" textlink="">
      <xdr:nvSpPr>
        <xdr:cNvPr id="124" name="物件費平均値テキスト"/>
        <xdr:cNvSpPr txBox="1"/>
      </xdr:nvSpPr>
      <xdr:spPr>
        <a:xfrm>
          <a:off x="4686300" y="93568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75698</xdr:rowOff>
    </xdr:from>
    <xdr:to>
      <xdr:col>24</xdr:col>
      <xdr:colOff>114300</xdr:colOff>
      <xdr:row>56</xdr:row>
      <xdr:rowOff>5848</xdr:rowOff>
    </xdr:to>
    <xdr:sp macro="" textlink="">
      <xdr:nvSpPr>
        <xdr:cNvPr id="125" name="フローチャート: 判断 124"/>
        <xdr:cNvSpPr/>
      </xdr:nvSpPr>
      <xdr:spPr>
        <a:xfrm>
          <a:off x="4584700" y="950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72120</xdr:rowOff>
    </xdr:from>
    <xdr:to>
      <xdr:col>19</xdr:col>
      <xdr:colOff>177800</xdr:colOff>
      <xdr:row>57</xdr:row>
      <xdr:rowOff>140929</xdr:rowOff>
    </xdr:to>
    <xdr:cxnSp macro="">
      <xdr:nvCxnSpPr>
        <xdr:cNvPr id="126" name="直線コネクタ 125"/>
        <xdr:cNvCxnSpPr/>
      </xdr:nvCxnSpPr>
      <xdr:spPr>
        <a:xfrm>
          <a:off x="2908300" y="9844770"/>
          <a:ext cx="889000" cy="68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161024</xdr:rowOff>
    </xdr:from>
    <xdr:to>
      <xdr:col>20</xdr:col>
      <xdr:colOff>38100</xdr:colOff>
      <xdr:row>56</xdr:row>
      <xdr:rowOff>91174</xdr:rowOff>
    </xdr:to>
    <xdr:sp macro="" textlink="">
      <xdr:nvSpPr>
        <xdr:cNvPr id="127" name="フローチャート: 判断 126"/>
        <xdr:cNvSpPr/>
      </xdr:nvSpPr>
      <xdr:spPr>
        <a:xfrm>
          <a:off x="3746500" y="959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107701</xdr:rowOff>
    </xdr:from>
    <xdr:ext cx="534377" cy="259045"/>
    <xdr:sp macro="" textlink="">
      <xdr:nvSpPr>
        <xdr:cNvPr id="128" name="テキスト ボックス 127"/>
        <xdr:cNvSpPr txBox="1"/>
      </xdr:nvSpPr>
      <xdr:spPr>
        <a:xfrm>
          <a:off x="3530111" y="936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46974</xdr:rowOff>
    </xdr:from>
    <xdr:to>
      <xdr:col>15</xdr:col>
      <xdr:colOff>50800</xdr:colOff>
      <xdr:row>57</xdr:row>
      <xdr:rowOff>72120</xdr:rowOff>
    </xdr:to>
    <xdr:cxnSp macro="">
      <xdr:nvCxnSpPr>
        <xdr:cNvPr id="129" name="直線コネクタ 128"/>
        <xdr:cNvCxnSpPr/>
      </xdr:nvCxnSpPr>
      <xdr:spPr>
        <a:xfrm>
          <a:off x="2019300" y="9819624"/>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20148</xdr:rowOff>
    </xdr:from>
    <xdr:to>
      <xdr:col>15</xdr:col>
      <xdr:colOff>101600</xdr:colOff>
      <xdr:row>56</xdr:row>
      <xdr:rowOff>121748</xdr:rowOff>
    </xdr:to>
    <xdr:sp macro="" textlink="">
      <xdr:nvSpPr>
        <xdr:cNvPr id="130" name="フローチャート: 判断 129"/>
        <xdr:cNvSpPr/>
      </xdr:nvSpPr>
      <xdr:spPr>
        <a:xfrm>
          <a:off x="2857500" y="96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138275</xdr:rowOff>
    </xdr:from>
    <xdr:ext cx="534377" cy="259045"/>
    <xdr:sp macro="" textlink="">
      <xdr:nvSpPr>
        <xdr:cNvPr id="131" name="テキスト ボックス 130"/>
        <xdr:cNvSpPr txBox="1"/>
      </xdr:nvSpPr>
      <xdr:spPr>
        <a:xfrm>
          <a:off x="2641111" y="93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163817</xdr:rowOff>
    </xdr:from>
    <xdr:to>
      <xdr:col>10</xdr:col>
      <xdr:colOff>114300</xdr:colOff>
      <xdr:row>57</xdr:row>
      <xdr:rowOff>46974</xdr:rowOff>
    </xdr:to>
    <xdr:cxnSp macro="">
      <xdr:nvCxnSpPr>
        <xdr:cNvPr id="132" name="直線コネクタ 131"/>
        <xdr:cNvCxnSpPr/>
      </xdr:nvCxnSpPr>
      <xdr:spPr>
        <a:xfrm>
          <a:off x="1130300" y="9765017"/>
          <a:ext cx="889000" cy="5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23806</xdr:rowOff>
    </xdr:from>
    <xdr:to>
      <xdr:col>10</xdr:col>
      <xdr:colOff>165100</xdr:colOff>
      <xdr:row>56</xdr:row>
      <xdr:rowOff>125406</xdr:rowOff>
    </xdr:to>
    <xdr:sp macro="" textlink="">
      <xdr:nvSpPr>
        <xdr:cNvPr id="133" name="フローチャート: 判断 132"/>
        <xdr:cNvSpPr/>
      </xdr:nvSpPr>
      <xdr:spPr>
        <a:xfrm>
          <a:off x="1968500" y="9625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141933</xdr:rowOff>
    </xdr:from>
    <xdr:ext cx="534377" cy="259045"/>
    <xdr:sp macro="" textlink="">
      <xdr:nvSpPr>
        <xdr:cNvPr id="134" name="テキスト ボックス 133"/>
        <xdr:cNvSpPr txBox="1"/>
      </xdr:nvSpPr>
      <xdr:spPr>
        <a:xfrm>
          <a:off x="1752111" y="940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66040</xdr:rowOff>
    </xdr:from>
    <xdr:to>
      <xdr:col>6</xdr:col>
      <xdr:colOff>38100</xdr:colOff>
      <xdr:row>56</xdr:row>
      <xdr:rowOff>167640</xdr:rowOff>
    </xdr:to>
    <xdr:sp macro="" textlink="">
      <xdr:nvSpPr>
        <xdr:cNvPr id="135" name="フローチャート: 判断 134"/>
        <xdr:cNvSpPr/>
      </xdr:nvSpPr>
      <xdr:spPr>
        <a:xfrm>
          <a:off x="1079500" y="966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12717</xdr:rowOff>
    </xdr:from>
    <xdr:ext cx="534377" cy="259045"/>
    <xdr:sp macro="" textlink="">
      <xdr:nvSpPr>
        <xdr:cNvPr id="136" name="テキスト ボックス 135"/>
        <xdr:cNvSpPr txBox="1"/>
      </xdr:nvSpPr>
      <xdr:spPr>
        <a:xfrm>
          <a:off x="863111" y="9442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76898</xdr:rowOff>
    </xdr:from>
    <xdr:to>
      <xdr:col>24</xdr:col>
      <xdr:colOff>114300</xdr:colOff>
      <xdr:row>57</xdr:row>
      <xdr:rowOff>7048</xdr:rowOff>
    </xdr:to>
    <xdr:sp macro="" textlink="">
      <xdr:nvSpPr>
        <xdr:cNvPr id="142" name="楕円 141"/>
        <xdr:cNvSpPr/>
      </xdr:nvSpPr>
      <xdr:spPr>
        <a:xfrm>
          <a:off x="4584700" y="9678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55325</xdr:rowOff>
    </xdr:from>
    <xdr:ext cx="534377" cy="259045"/>
    <xdr:sp macro="" textlink="">
      <xdr:nvSpPr>
        <xdr:cNvPr id="143" name="物件費該当値テキスト"/>
        <xdr:cNvSpPr txBox="1"/>
      </xdr:nvSpPr>
      <xdr:spPr>
        <a:xfrm>
          <a:off x="4686300" y="9656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90129</xdr:rowOff>
    </xdr:from>
    <xdr:to>
      <xdr:col>20</xdr:col>
      <xdr:colOff>38100</xdr:colOff>
      <xdr:row>58</xdr:row>
      <xdr:rowOff>20279</xdr:rowOff>
    </xdr:to>
    <xdr:sp macro="" textlink="">
      <xdr:nvSpPr>
        <xdr:cNvPr id="144" name="楕円 143"/>
        <xdr:cNvSpPr/>
      </xdr:nvSpPr>
      <xdr:spPr>
        <a:xfrm>
          <a:off x="3746500" y="986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11406</xdr:rowOff>
    </xdr:from>
    <xdr:ext cx="534377" cy="259045"/>
    <xdr:sp macro="" textlink="">
      <xdr:nvSpPr>
        <xdr:cNvPr id="145" name="テキスト ボックス 144"/>
        <xdr:cNvSpPr txBox="1"/>
      </xdr:nvSpPr>
      <xdr:spPr>
        <a:xfrm>
          <a:off x="3530111" y="995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21320</xdr:rowOff>
    </xdr:from>
    <xdr:to>
      <xdr:col>15</xdr:col>
      <xdr:colOff>101600</xdr:colOff>
      <xdr:row>57</xdr:row>
      <xdr:rowOff>122920</xdr:rowOff>
    </xdr:to>
    <xdr:sp macro="" textlink="">
      <xdr:nvSpPr>
        <xdr:cNvPr id="146" name="楕円 145"/>
        <xdr:cNvSpPr/>
      </xdr:nvSpPr>
      <xdr:spPr>
        <a:xfrm>
          <a:off x="2857500" y="979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114047</xdr:rowOff>
    </xdr:from>
    <xdr:ext cx="534377" cy="259045"/>
    <xdr:sp macro="" textlink="">
      <xdr:nvSpPr>
        <xdr:cNvPr id="147" name="テキスト ボックス 146"/>
        <xdr:cNvSpPr txBox="1"/>
      </xdr:nvSpPr>
      <xdr:spPr>
        <a:xfrm>
          <a:off x="2641111" y="988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167624</xdr:rowOff>
    </xdr:from>
    <xdr:to>
      <xdr:col>10</xdr:col>
      <xdr:colOff>165100</xdr:colOff>
      <xdr:row>57</xdr:row>
      <xdr:rowOff>97774</xdr:rowOff>
    </xdr:to>
    <xdr:sp macro="" textlink="">
      <xdr:nvSpPr>
        <xdr:cNvPr id="148" name="楕円 147"/>
        <xdr:cNvSpPr/>
      </xdr:nvSpPr>
      <xdr:spPr>
        <a:xfrm>
          <a:off x="1968500" y="976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88901</xdr:rowOff>
    </xdr:from>
    <xdr:ext cx="534377" cy="259045"/>
    <xdr:sp macro="" textlink="">
      <xdr:nvSpPr>
        <xdr:cNvPr id="149" name="テキスト ボックス 148"/>
        <xdr:cNvSpPr txBox="1"/>
      </xdr:nvSpPr>
      <xdr:spPr>
        <a:xfrm>
          <a:off x="1752111" y="986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113017</xdr:rowOff>
    </xdr:from>
    <xdr:to>
      <xdr:col>6</xdr:col>
      <xdr:colOff>38100</xdr:colOff>
      <xdr:row>57</xdr:row>
      <xdr:rowOff>43167</xdr:rowOff>
    </xdr:to>
    <xdr:sp macro="" textlink="">
      <xdr:nvSpPr>
        <xdr:cNvPr id="150" name="楕円 149"/>
        <xdr:cNvSpPr/>
      </xdr:nvSpPr>
      <xdr:spPr>
        <a:xfrm>
          <a:off x="1079500" y="971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34294</xdr:rowOff>
    </xdr:from>
    <xdr:ext cx="534377" cy="259045"/>
    <xdr:sp macro="" textlink="">
      <xdr:nvSpPr>
        <xdr:cNvPr id="151" name="テキスト ボックス 150"/>
        <xdr:cNvSpPr txBox="1"/>
      </xdr:nvSpPr>
      <xdr:spPr>
        <a:xfrm>
          <a:off x="863111" y="9806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69566</xdr:rowOff>
    </xdr:from>
    <xdr:to>
      <xdr:col>24</xdr:col>
      <xdr:colOff>62865</xdr:colOff>
      <xdr:row>78</xdr:row>
      <xdr:rowOff>124292</xdr:rowOff>
    </xdr:to>
    <xdr:cxnSp macro="">
      <xdr:nvCxnSpPr>
        <xdr:cNvPr id="173" name="直線コネクタ 172"/>
        <xdr:cNvCxnSpPr/>
      </xdr:nvCxnSpPr>
      <xdr:spPr>
        <a:xfrm flipV="1">
          <a:off x="4633595" y="12413966"/>
          <a:ext cx="1270" cy="108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128119</xdr:rowOff>
    </xdr:from>
    <xdr:ext cx="378565" cy="259045"/>
    <xdr:sp macro="" textlink="">
      <xdr:nvSpPr>
        <xdr:cNvPr id="174" name="維持補修費最小値テキスト"/>
        <xdr:cNvSpPr txBox="1"/>
      </xdr:nvSpPr>
      <xdr:spPr>
        <a:xfrm>
          <a:off x="4686300" y="135012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124292</xdr:rowOff>
    </xdr:from>
    <xdr:to>
      <xdr:col>24</xdr:col>
      <xdr:colOff>152400</xdr:colOff>
      <xdr:row>78</xdr:row>
      <xdr:rowOff>124292</xdr:rowOff>
    </xdr:to>
    <xdr:cxnSp macro="">
      <xdr:nvCxnSpPr>
        <xdr:cNvPr id="175" name="直線コネクタ 174"/>
        <xdr:cNvCxnSpPr/>
      </xdr:nvCxnSpPr>
      <xdr:spPr>
        <a:xfrm>
          <a:off x="4546600" y="13497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16243</xdr:rowOff>
    </xdr:from>
    <xdr:ext cx="534377" cy="259045"/>
    <xdr:sp macro="" textlink="">
      <xdr:nvSpPr>
        <xdr:cNvPr id="176" name="維持補修費最大値テキスト"/>
        <xdr:cNvSpPr txBox="1"/>
      </xdr:nvSpPr>
      <xdr:spPr>
        <a:xfrm>
          <a:off x="4686300" y="1218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69566</xdr:rowOff>
    </xdr:from>
    <xdr:to>
      <xdr:col>24</xdr:col>
      <xdr:colOff>152400</xdr:colOff>
      <xdr:row>72</xdr:row>
      <xdr:rowOff>69566</xdr:rowOff>
    </xdr:to>
    <xdr:cxnSp macro="">
      <xdr:nvCxnSpPr>
        <xdr:cNvPr id="177" name="直線コネクタ 176"/>
        <xdr:cNvCxnSpPr/>
      </xdr:nvCxnSpPr>
      <xdr:spPr>
        <a:xfrm>
          <a:off x="4546600" y="1241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13604</xdr:rowOff>
    </xdr:from>
    <xdr:to>
      <xdr:col>24</xdr:col>
      <xdr:colOff>63500</xdr:colOff>
      <xdr:row>78</xdr:row>
      <xdr:rowOff>23068</xdr:rowOff>
    </xdr:to>
    <xdr:cxnSp macro="">
      <xdr:nvCxnSpPr>
        <xdr:cNvPr id="178" name="直線コネクタ 177"/>
        <xdr:cNvCxnSpPr/>
      </xdr:nvCxnSpPr>
      <xdr:spPr>
        <a:xfrm flipV="1">
          <a:off x="3797300" y="13386704"/>
          <a:ext cx="838200" cy="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114109</xdr:rowOff>
    </xdr:from>
    <xdr:ext cx="469744" cy="259045"/>
    <xdr:sp macro="" textlink="">
      <xdr:nvSpPr>
        <xdr:cNvPr id="179" name="維持補修費平均値テキスト"/>
        <xdr:cNvSpPr txBox="1"/>
      </xdr:nvSpPr>
      <xdr:spPr>
        <a:xfrm>
          <a:off x="4686300" y="13144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91232</xdr:rowOff>
    </xdr:from>
    <xdr:to>
      <xdr:col>24</xdr:col>
      <xdr:colOff>114300</xdr:colOff>
      <xdr:row>78</xdr:row>
      <xdr:rowOff>21382</xdr:rowOff>
    </xdr:to>
    <xdr:sp macro="" textlink="">
      <xdr:nvSpPr>
        <xdr:cNvPr id="180" name="フローチャート: 判断 179"/>
        <xdr:cNvSpPr/>
      </xdr:nvSpPr>
      <xdr:spPr>
        <a:xfrm>
          <a:off x="45847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23068</xdr:rowOff>
    </xdr:from>
    <xdr:to>
      <xdr:col>19</xdr:col>
      <xdr:colOff>177800</xdr:colOff>
      <xdr:row>78</xdr:row>
      <xdr:rowOff>43962</xdr:rowOff>
    </xdr:to>
    <xdr:cxnSp macro="">
      <xdr:nvCxnSpPr>
        <xdr:cNvPr id="181" name="直線コネクタ 180"/>
        <xdr:cNvCxnSpPr/>
      </xdr:nvCxnSpPr>
      <xdr:spPr>
        <a:xfrm flipV="1">
          <a:off x="2908300" y="13396168"/>
          <a:ext cx="889000" cy="20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90043</xdr:rowOff>
    </xdr:from>
    <xdr:to>
      <xdr:col>20</xdr:col>
      <xdr:colOff>38100</xdr:colOff>
      <xdr:row>78</xdr:row>
      <xdr:rowOff>20193</xdr:rowOff>
    </xdr:to>
    <xdr:sp macro="" textlink="">
      <xdr:nvSpPr>
        <xdr:cNvPr id="182" name="フローチャート: 判断 181"/>
        <xdr:cNvSpPr/>
      </xdr:nvSpPr>
      <xdr:spPr>
        <a:xfrm>
          <a:off x="3746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36720</xdr:rowOff>
    </xdr:from>
    <xdr:ext cx="469744" cy="259045"/>
    <xdr:sp macro="" textlink="">
      <xdr:nvSpPr>
        <xdr:cNvPr id="183" name="テキスト ボックス 182"/>
        <xdr:cNvSpPr txBox="1"/>
      </xdr:nvSpPr>
      <xdr:spPr>
        <a:xfrm>
          <a:off x="3562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43962</xdr:rowOff>
    </xdr:from>
    <xdr:to>
      <xdr:col>15</xdr:col>
      <xdr:colOff>50800</xdr:colOff>
      <xdr:row>78</xdr:row>
      <xdr:rowOff>50409</xdr:rowOff>
    </xdr:to>
    <xdr:cxnSp macro="">
      <xdr:nvCxnSpPr>
        <xdr:cNvPr id="184" name="直線コネクタ 183"/>
        <xdr:cNvCxnSpPr/>
      </xdr:nvCxnSpPr>
      <xdr:spPr>
        <a:xfrm flipV="1">
          <a:off x="2019300" y="13417062"/>
          <a:ext cx="889000" cy="6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83733</xdr:rowOff>
    </xdr:from>
    <xdr:to>
      <xdr:col>15</xdr:col>
      <xdr:colOff>101600</xdr:colOff>
      <xdr:row>78</xdr:row>
      <xdr:rowOff>13883</xdr:rowOff>
    </xdr:to>
    <xdr:sp macro="" textlink="">
      <xdr:nvSpPr>
        <xdr:cNvPr id="185" name="フローチャート: 判断 184"/>
        <xdr:cNvSpPr/>
      </xdr:nvSpPr>
      <xdr:spPr>
        <a:xfrm>
          <a:off x="2857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30410</xdr:rowOff>
    </xdr:from>
    <xdr:ext cx="469744" cy="259045"/>
    <xdr:sp macro="" textlink="">
      <xdr:nvSpPr>
        <xdr:cNvPr id="186" name="テキスト ボックス 185"/>
        <xdr:cNvSpPr txBox="1"/>
      </xdr:nvSpPr>
      <xdr:spPr>
        <a:xfrm>
          <a:off x="2673428" y="1306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43687</xdr:rowOff>
    </xdr:from>
    <xdr:to>
      <xdr:col>10</xdr:col>
      <xdr:colOff>114300</xdr:colOff>
      <xdr:row>78</xdr:row>
      <xdr:rowOff>50409</xdr:rowOff>
    </xdr:to>
    <xdr:cxnSp macro="">
      <xdr:nvCxnSpPr>
        <xdr:cNvPr id="187" name="直線コネクタ 186"/>
        <xdr:cNvCxnSpPr/>
      </xdr:nvCxnSpPr>
      <xdr:spPr>
        <a:xfrm>
          <a:off x="1130300" y="13416787"/>
          <a:ext cx="889000" cy="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98365</xdr:rowOff>
    </xdr:from>
    <xdr:to>
      <xdr:col>10</xdr:col>
      <xdr:colOff>165100</xdr:colOff>
      <xdr:row>78</xdr:row>
      <xdr:rowOff>28515</xdr:rowOff>
    </xdr:to>
    <xdr:sp macro="" textlink="">
      <xdr:nvSpPr>
        <xdr:cNvPr id="188" name="フローチャート: 判断 187"/>
        <xdr:cNvSpPr/>
      </xdr:nvSpPr>
      <xdr:spPr>
        <a:xfrm>
          <a:off x="1968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45042</xdr:rowOff>
    </xdr:from>
    <xdr:ext cx="469744" cy="259045"/>
    <xdr:sp macro="" textlink="">
      <xdr:nvSpPr>
        <xdr:cNvPr id="189" name="テキスト ボックス 188"/>
        <xdr:cNvSpPr txBox="1"/>
      </xdr:nvSpPr>
      <xdr:spPr>
        <a:xfrm>
          <a:off x="1784428" y="1307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106228</xdr:rowOff>
    </xdr:from>
    <xdr:to>
      <xdr:col>6</xdr:col>
      <xdr:colOff>38100</xdr:colOff>
      <xdr:row>78</xdr:row>
      <xdr:rowOff>36378</xdr:rowOff>
    </xdr:to>
    <xdr:sp macro="" textlink="">
      <xdr:nvSpPr>
        <xdr:cNvPr id="190" name="フローチャート: 判断 189"/>
        <xdr:cNvSpPr/>
      </xdr:nvSpPr>
      <xdr:spPr>
        <a:xfrm>
          <a:off x="1079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52905</xdr:rowOff>
    </xdr:from>
    <xdr:ext cx="469744" cy="259045"/>
    <xdr:sp macro="" textlink="">
      <xdr:nvSpPr>
        <xdr:cNvPr id="191" name="テキスト ボックス 190"/>
        <xdr:cNvSpPr txBox="1"/>
      </xdr:nvSpPr>
      <xdr:spPr>
        <a:xfrm>
          <a:off x="895428" y="1308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134254</xdr:rowOff>
    </xdr:from>
    <xdr:to>
      <xdr:col>24</xdr:col>
      <xdr:colOff>114300</xdr:colOff>
      <xdr:row>78</xdr:row>
      <xdr:rowOff>64404</xdr:rowOff>
    </xdr:to>
    <xdr:sp macro="" textlink="">
      <xdr:nvSpPr>
        <xdr:cNvPr id="197" name="楕円 196"/>
        <xdr:cNvSpPr/>
      </xdr:nvSpPr>
      <xdr:spPr>
        <a:xfrm>
          <a:off x="4584700" y="1333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69658</xdr:rowOff>
    </xdr:from>
    <xdr:ext cx="469744" cy="259045"/>
    <xdr:sp macro="" textlink="">
      <xdr:nvSpPr>
        <xdr:cNvPr id="198" name="維持補修費該当値テキスト"/>
        <xdr:cNvSpPr txBox="1"/>
      </xdr:nvSpPr>
      <xdr:spPr>
        <a:xfrm>
          <a:off x="4686300" y="1327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143718</xdr:rowOff>
    </xdr:from>
    <xdr:to>
      <xdr:col>20</xdr:col>
      <xdr:colOff>38100</xdr:colOff>
      <xdr:row>78</xdr:row>
      <xdr:rowOff>73868</xdr:rowOff>
    </xdr:to>
    <xdr:sp macro="" textlink="">
      <xdr:nvSpPr>
        <xdr:cNvPr id="199" name="楕円 198"/>
        <xdr:cNvSpPr/>
      </xdr:nvSpPr>
      <xdr:spPr>
        <a:xfrm>
          <a:off x="3746500" y="1334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64995</xdr:rowOff>
    </xdr:from>
    <xdr:ext cx="469744" cy="259045"/>
    <xdr:sp macro="" textlink="">
      <xdr:nvSpPr>
        <xdr:cNvPr id="200" name="テキスト ボックス 199"/>
        <xdr:cNvSpPr txBox="1"/>
      </xdr:nvSpPr>
      <xdr:spPr>
        <a:xfrm>
          <a:off x="3562428" y="1343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164612</xdr:rowOff>
    </xdr:from>
    <xdr:to>
      <xdr:col>15</xdr:col>
      <xdr:colOff>101600</xdr:colOff>
      <xdr:row>78</xdr:row>
      <xdr:rowOff>94762</xdr:rowOff>
    </xdr:to>
    <xdr:sp macro="" textlink="">
      <xdr:nvSpPr>
        <xdr:cNvPr id="201" name="楕円 200"/>
        <xdr:cNvSpPr/>
      </xdr:nvSpPr>
      <xdr:spPr>
        <a:xfrm>
          <a:off x="2857500" y="1336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85889</xdr:rowOff>
    </xdr:from>
    <xdr:ext cx="469744" cy="259045"/>
    <xdr:sp macro="" textlink="">
      <xdr:nvSpPr>
        <xdr:cNvPr id="202" name="テキスト ボックス 201"/>
        <xdr:cNvSpPr txBox="1"/>
      </xdr:nvSpPr>
      <xdr:spPr>
        <a:xfrm>
          <a:off x="2673428" y="13458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171059</xdr:rowOff>
    </xdr:from>
    <xdr:to>
      <xdr:col>10</xdr:col>
      <xdr:colOff>165100</xdr:colOff>
      <xdr:row>78</xdr:row>
      <xdr:rowOff>101209</xdr:rowOff>
    </xdr:to>
    <xdr:sp macro="" textlink="">
      <xdr:nvSpPr>
        <xdr:cNvPr id="203" name="楕円 202"/>
        <xdr:cNvSpPr/>
      </xdr:nvSpPr>
      <xdr:spPr>
        <a:xfrm>
          <a:off x="1968500" y="1337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92336</xdr:rowOff>
    </xdr:from>
    <xdr:ext cx="469744" cy="259045"/>
    <xdr:sp macro="" textlink="">
      <xdr:nvSpPr>
        <xdr:cNvPr id="204" name="テキスト ボックス 203"/>
        <xdr:cNvSpPr txBox="1"/>
      </xdr:nvSpPr>
      <xdr:spPr>
        <a:xfrm>
          <a:off x="1784428" y="13465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164337</xdr:rowOff>
    </xdr:from>
    <xdr:to>
      <xdr:col>6</xdr:col>
      <xdr:colOff>38100</xdr:colOff>
      <xdr:row>78</xdr:row>
      <xdr:rowOff>94487</xdr:rowOff>
    </xdr:to>
    <xdr:sp macro="" textlink="">
      <xdr:nvSpPr>
        <xdr:cNvPr id="205" name="楕円 204"/>
        <xdr:cNvSpPr/>
      </xdr:nvSpPr>
      <xdr:spPr>
        <a:xfrm>
          <a:off x="1079500" y="133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85614</xdr:rowOff>
    </xdr:from>
    <xdr:ext cx="469744" cy="259045"/>
    <xdr:sp macro="" textlink="">
      <xdr:nvSpPr>
        <xdr:cNvPr id="206" name="テキスト ボックス 205"/>
        <xdr:cNvSpPr txBox="1"/>
      </xdr:nvSpPr>
      <xdr:spPr>
        <a:xfrm>
          <a:off x="895428" y="1345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36843</xdr:rowOff>
    </xdr:from>
    <xdr:to>
      <xdr:col>24</xdr:col>
      <xdr:colOff>62865</xdr:colOff>
      <xdr:row>99</xdr:row>
      <xdr:rowOff>48679</xdr:rowOff>
    </xdr:to>
    <xdr:cxnSp macro="">
      <xdr:nvCxnSpPr>
        <xdr:cNvPr id="231" name="直線コネクタ 230"/>
        <xdr:cNvCxnSpPr/>
      </xdr:nvCxnSpPr>
      <xdr:spPr>
        <a:xfrm flipV="1">
          <a:off x="4633595" y="15638793"/>
          <a:ext cx="1270" cy="138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52506</xdr:rowOff>
    </xdr:from>
    <xdr:ext cx="534377" cy="259045"/>
    <xdr:sp macro="" textlink="">
      <xdr:nvSpPr>
        <xdr:cNvPr id="232" name="扶助費最小値テキスト"/>
        <xdr:cNvSpPr txBox="1"/>
      </xdr:nvSpPr>
      <xdr:spPr>
        <a:xfrm>
          <a:off x="4686300" y="17026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48679</xdr:rowOff>
    </xdr:from>
    <xdr:to>
      <xdr:col>24</xdr:col>
      <xdr:colOff>152400</xdr:colOff>
      <xdr:row>99</xdr:row>
      <xdr:rowOff>48679</xdr:rowOff>
    </xdr:to>
    <xdr:cxnSp macro="">
      <xdr:nvCxnSpPr>
        <xdr:cNvPr id="233" name="直線コネクタ 232"/>
        <xdr:cNvCxnSpPr/>
      </xdr:nvCxnSpPr>
      <xdr:spPr>
        <a:xfrm>
          <a:off x="4546600" y="17022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154970</xdr:rowOff>
    </xdr:from>
    <xdr:ext cx="599010" cy="259045"/>
    <xdr:sp macro="" textlink="">
      <xdr:nvSpPr>
        <xdr:cNvPr id="234" name="扶助費最大値テキスト"/>
        <xdr:cNvSpPr txBox="1"/>
      </xdr:nvSpPr>
      <xdr:spPr>
        <a:xfrm>
          <a:off x="4686300" y="1541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36843</xdr:rowOff>
    </xdr:from>
    <xdr:to>
      <xdr:col>24</xdr:col>
      <xdr:colOff>152400</xdr:colOff>
      <xdr:row>91</xdr:row>
      <xdr:rowOff>36843</xdr:rowOff>
    </xdr:to>
    <xdr:cxnSp macro="">
      <xdr:nvCxnSpPr>
        <xdr:cNvPr id="235" name="直線コネクタ 234"/>
        <xdr:cNvCxnSpPr/>
      </xdr:nvCxnSpPr>
      <xdr:spPr>
        <a:xfrm>
          <a:off x="4546600" y="1563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89700</xdr:rowOff>
    </xdr:from>
    <xdr:to>
      <xdr:col>24</xdr:col>
      <xdr:colOff>63500</xdr:colOff>
      <xdr:row>97</xdr:row>
      <xdr:rowOff>131801</xdr:rowOff>
    </xdr:to>
    <xdr:cxnSp macro="">
      <xdr:nvCxnSpPr>
        <xdr:cNvPr id="236" name="直線コネクタ 235"/>
        <xdr:cNvCxnSpPr/>
      </xdr:nvCxnSpPr>
      <xdr:spPr>
        <a:xfrm flipV="1">
          <a:off x="3797300" y="16720350"/>
          <a:ext cx="838200" cy="4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75113</xdr:rowOff>
    </xdr:from>
    <xdr:ext cx="534377" cy="259045"/>
    <xdr:sp macro="" textlink="">
      <xdr:nvSpPr>
        <xdr:cNvPr id="237" name="扶助費平均値テキスト"/>
        <xdr:cNvSpPr txBox="1"/>
      </xdr:nvSpPr>
      <xdr:spPr>
        <a:xfrm>
          <a:off x="4686300" y="16362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52236</xdr:rowOff>
    </xdr:from>
    <xdr:to>
      <xdr:col>24</xdr:col>
      <xdr:colOff>114300</xdr:colOff>
      <xdr:row>96</xdr:row>
      <xdr:rowOff>153836</xdr:rowOff>
    </xdr:to>
    <xdr:sp macro="" textlink="">
      <xdr:nvSpPr>
        <xdr:cNvPr id="238" name="フローチャート: 判断 237"/>
        <xdr:cNvSpPr/>
      </xdr:nvSpPr>
      <xdr:spPr>
        <a:xfrm>
          <a:off x="45847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131801</xdr:rowOff>
    </xdr:from>
    <xdr:to>
      <xdr:col>19</xdr:col>
      <xdr:colOff>177800</xdr:colOff>
      <xdr:row>97</xdr:row>
      <xdr:rowOff>149555</xdr:rowOff>
    </xdr:to>
    <xdr:cxnSp macro="">
      <xdr:nvCxnSpPr>
        <xdr:cNvPr id="239" name="直線コネクタ 238"/>
        <xdr:cNvCxnSpPr/>
      </xdr:nvCxnSpPr>
      <xdr:spPr>
        <a:xfrm flipV="1">
          <a:off x="2908300" y="16762451"/>
          <a:ext cx="889000" cy="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114985</xdr:rowOff>
    </xdr:from>
    <xdr:to>
      <xdr:col>20</xdr:col>
      <xdr:colOff>38100</xdr:colOff>
      <xdr:row>97</xdr:row>
      <xdr:rowOff>45135</xdr:rowOff>
    </xdr:to>
    <xdr:sp macro="" textlink="">
      <xdr:nvSpPr>
        <xdr:cNvPr id="240" name="フローチャート: 判断 239"/>
        <xdr:cNvSpPr/>
      </xdr:nvSpPr>
      <xdr:spPr>
        <a:xfrm>
          <a:off x="3746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61662</xdr:rowOff>
    </xdr:from>
    <xdr:ext cx="534377" cy="259045"/>
    <xdr:sp macro="" textlink="">
      <xdr:nvSpPr>
        <xdr:cNvPr id="241" name="テキスト ボックス 240"/>
        <xdr:cNvSpPr txBox="1"/>
      </xdr:nvSpPr>
      <xdr:spPr>
        <a:xfrm>
          <a:off x="3530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149555</xdr:rowOff>
    </xdr:from>
    <xdr:to>
      <xdr:col>15</xdr:col>
      <xdr:colOff>50800</xdr:colOff>
      <xdr:row>97</xdr:row>
      <xdr:rowOff>169050</xdr:rowOff>
    </xdr:to>
    <xdr:cxnSp macro="">
      <xdr:nvCxnSpPr>
        <xdr:cNvPr id="242" name="直線コネクタ 241"/>
        <xdr:cNvCxnSpPr/>
      </xdr:nvCxnSpPr>
      <xdr:spPr>
        <a:xfrm flipV="1">
          <a:off x="2019300" y="16780205"/>
          <a:ext cx="889000" cy="1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112674</xdr:rowOff>
    </xdr:from>
    <xdr:to>
      <xdr:col>15</xdr:col>
      <xdr:colOff>101600</xdr:colOff>
      <xdr:row>97</xdr:row>
      <xdr:rowOff>42824</xdr:rowOff>
    </xdr:to>
    <xdr:sp macro="" textlink="">
      <xdr:nvSpPr>
        <xdr:cNvPr id="243" name="フローチャート: 判断 242"/>
        <xdr:cNvSpPr/>
      </xdr:nvSpPr>
      <xdr:spPr>
        <a:xfrm>
          <a:off x="2857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59351</xdr:rowOff>
    </xdr:from>
    <xdr:ext cx="534377" cy="259045"/>
    <xdr:sp macro="" textlink="">
      <xdr:nvSpPr>
        <xdr:cNvPr id="244" name="テキスト ボックス 243"/>
        <xdr:cNvSpPr txBox="1"/>
      </xdr:nvSpPr>
      <xdr:spPr>
        <a:xfrm>
          <a:off x="2641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169050</xdr:rowOff>
    </xdr:from>
    <xdr:to>
      <xdr:col>10</xdr:col>
      <xdr:colOff>114300</xdr:colOff>
      <xdr:row>98</xdr:row>
      <xdr:rowOff>73076</xdr:rowOff>
    </xdr:to>
    <xdr:cxnSp macro="">
      <xdr:nvCxnSpPr>
        <xdr:cNvPr id="245" name="直線コネクタ 244"/>
        <xdr:cNvCxnSpPr/>
      </xdr:nvCxnSpPr>
      <xdr:spPr>
        <a:xfrm flipV="1">
          <a:off x="1130300" y="16799700"/>
          <a:ext cx="889000" cy="7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142570</xdr:rowOff>
    </xdr:from>
    <xdr:to>
      <xdr:col>10</xdr:col>
      <xdr:colOff>165100</xdr:colOff>
      <xdr:row>97</xdr:row>
      <xdr:rowOff>72720</xdr:rowOff>
    </xdr:to>
    <xdr:sp macro="" textlink="">
      <xdr:nvSpPr>
        <xdr:cNvPr id="246" name="フローチャート: 判断 245"/>
        <xdr:cNvSpPr/>
      </xdr:nvSpPr>
      <xdr:spPr>
        <a:xfrm>
          <a:off x="1968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89247</xdr:rowOff>
    </xdr:from>
    <xdr:ext cx="534377" cy="259045"/>
    <xdr:sp macro="" textlink="">
      <xdr:nvSpPr>
        <xdr:cNvPr id="247" name="テキスト ボックス 246"/>
        <xdr:cNvSpPr txBox="1"/>
      </xdr:nvSpPr>
      <xdr:spPr>
        <a:xfrm>
          <a:off x="1752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10440</xdr:rowOff>
    </xdr:from>
    <xdr:to>
      <xdr:col>6</xdr:col>
      <xdr:colOff>38100</xdr:colOff>
      <xdr:row>97</xdr:row>
      <xdr:rowOff>112040</xdr:rowOff>
    </xdr:to>
    <xdr:sp macro="" textlink="">
      <xdr:nvSpPr>
        <xdr:cNvPr id="248" name="フローチャート: 判断 247"/>
        <xdr:cNvSpPr/>
      </xdr:nvSpPr>
      <xdr:spPr>
        <a:xfrm>
          <a:off x="1079500" y="1664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128567</xdr:rowOff>
    </xdr:from>
    <xdr:ext cx="534377" cy="259045"/>
    <xdr:sp macro="" textlink="">
      <xdr:nvSpPr>
        <xdr:cNvPr id="249" name="テキスト ボックス 248"/>
        <xdr:cNvSpPr txBox="1"/>
      </xdr:nvSpPr>
      <xdr:spPr>
        <a:xfrm>
          <a:off x="863111" y="1641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38900</xdr:rowOff>
    </xdr:from>
    <xdr:to>
      <xdr:col>24</xdr:col>
      <xdr:colOff>114300</xdr:colOff>
      <xdr:row>97</xdr:row>
      <xdr:rowOff>140500</xdr:rowOff>
    </xdr:to>
    <xdr:sp macro="" textlink="">
      <xdr:nvSpPr>
        <xdr:cNvPr id="255" name="楕円 254"/>
        <xdr:cNvSpPr/>
      </xdr:nvSpPr>
      <xdr:spPr>
        <a:xfrm>
          <a:off x="4584700" y="166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17327</xdr:rowOff>
    </xdr:from>
    <xdr:ext cx="534377" cy="259045"/>
    <xdr:sp macro="" textlink="">
      <xdr:nvSpPr>
        <xdr:cNvPr id="256" name="扶助費該当値テキスト"/>
        <xdr:cNvSpPr txBox="1"/>
      </xdr:nvSpPr>
      <xdr:spPr>
        <a:xfrm>
          <a:off x="4686300" y="1664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81001</xdr:rowOff>
    </xdr:from>
    <xdr:to>
      <xdr:col>20</xdr:col>
      <xdr:colOff>38100</xdr:colOff>
      <xdr:row>98</xdr:row>
      <xdr:rowOff>11151</xdr:rowOff>
    </xdr:to>
    <xdr:sp macro="" textlink="">
      <xdr:nvSpPr>
        <xdr:cNvPr id="257" name="楕円 256"/>
        <xdr:cNvSpPr/>
      </xdr:nvSpPr>
      <xdr:spPr>
        <a:xfrm>
          <a:off x="3746500" y="16711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2278</xdr:rowOff>
    </xdr:from>
    <xdr:ext cx="534377" cy="259045"/>
    <xdr:sp macro="" textlink="">
      <xdr:nvSpPr>
        <xdr:cNvPr id="258" name="テキスト ボックス 257"/>
        <xdr:cNvSpPr txBox="1"/>
      </xdr:nvSpPr>
      <xdr:spPr>
        <a:xfrm>
          <a:off x="3530111" y="1680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98755</xdr:rowOff>
    </xdr:from>
    <xdr:to>
      <xdr:col>15</xdr:col>
      <xdr:colOff>101600</xdr:colOff>
      <xdr:row>98</xdr:row>
      <xdr:rowOff>28905</xdr:rowOff>
    </xdr:to>
    <xdr:sp macro="" textlink="">
      <xdr:nvSpPr>
        <xdr:cNvPr id="259" name="楕円 258"/>
        <xdr:cNvSpPr/>
      </xdr:nvSpPr>
      <xdr:spPr>
        <a:xfrm>
          <a:off x="2857500" y="1672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20032</xdr:rowOff>
    </xdr:from>
    <xdr:ext cx="534377" cy="259045"/>
    <xdr:sp macro="" textlink="">
      <xdr:nvSpPr>
        <xdr:cNvPr id="260" name="テキスト ボックス 259"/>
        <xdr:cNvSpPr txBox="1"/>
      </xdr:nvSpPr>
      <xdr:spPr>
        <a:xfrm>
          <a:off x="2641111" y="1682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118250</xdr:rowOff>
    </xdr:from>
    <xdr:to>
      <xdr:col>10</xdr:col>
      <xdr:colOff>165100</xdr:colOff>
      <xdr:row>98</xdr:row>
      <xdr:rowOff>48400</xdr:rowOff>
    </xdr:to>
    <xdr:sp macro="" textlink="">
      <xdr:nvSpPr>
        <xdr:cNvPr id="261" name="楕円 260"/>
        <xdr:cNvSpPr/>
      </xdr:nvSpPr>
      <xdr:spPr>
        <a:xfrm>
          <a:off x="1968500" y="167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39527</xdr:rowOff>
    </xdr:from>
    <xdr:ext cx="534377" cy="259045"/>
    <xdr:sp macro="" textlink="">
      <xdr:nvSpPr>
        <xdr:cNvPr id="262" name="テキスト ボックス 261"/>
        <xdr:cNvSpPr txBox="1"/>
      </xdr:nvSpPr>
      <xdr:spPr>
        <a:xfrm>
          <a:off x="1752111" y="1684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22276</xdr:rowOff>
    </xdr:from>
    <xdr:to>
      <xdr:col>6</xdr:col>
      <xdr:colOff>38100</xdr:colOff>
      <xdr:row>98</xdr:row>
      <xdr:rowOff>123876</xdr:rowOff>
    </xdr:to>
    <xdr:sp macro="" textlink="">
      <xdr:nvSpPr>
        <xdr:cNvPr id="263" name="楕円 262"/>
        <xdr:cNvSpPr/>
      </xdr:nvSpPr>
      <xdr:spPr>
        <a:xfrm>
          <a:off x="1079500" y="1682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115003</xdr:rowOff>
    </xdr:from>
    <xdr:ext cx="534377" cy="259045"/>
    <xdr:sp macro="" textlink="">
      <xdr:nvSpPr>
        <xdr:cNvPr id="264" name="テキスト ボックス 263"/>
        <xdr:cNvSpPr txBox="1"/>
      </xdr:nvSpPr>
      <xdr:spPr>
        <a:xfrm>
          <a:off x="863111" y="1691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84" name="テキスト ボックス 283"/>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63933</xdr:rowOff>
    </xdr:from>
    <xdr:to>
      <xdr:col>54</xdr:col>
      <xdr:colOff>189865</xdr:colOff>
      <xdr:row>38</xdr:row>
      <xdr:rowOff>116983</xdr:rowOff>
    </xdr:to>
    <xdr:cxnSp macro="">
      <xdr:nvCxnSpPr>
        <xdr:cNvPr id="292" name="直線コネクタ 291"/>
        <xdr:cNvCxnSpPr/>
      </xdr:nvCxnSpPr>
      <xdr:spPr>
        <a:xfrm flipV="1">
          <a:off x="10475595" y="5207433"/>
          <a:ext cx="1270" cy="142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120810</xdr:rowOff>
    </xdr:from>
    <xdr:ext cx="534377" cy="259045"/>
    <xdr:sp macro="" textlink="">
      <xdr:nvSpPr>
        <xdr:cNvPr id="293" name="補助費等最小値テキスト"/>
        <xdr:cNvSpPr txBox="1"/>
      </xdr:nvSpPr>
      <xdr:spPr>
        <a:xfrm>
          <a:off x="10528300" y="663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116983</xdr:rowOff>
    </xdr:from>
    <xdr:to>
      <xdr:col>55</xdr:col>
      <xdr:colOff>88900</xdr:colOff>
      <xdr:row>38</xdr:row>
      <xdr:rowOff>116983</xdr:rowOff>
    </xdr:to>
    <xdr:cxnSp macro="">
      <xdr:nvCxnSpPr>
        <xdr:cNvPr id="294" name="直線コネクタ 293"/>
        <xdr:cNvCxnSpPr/>
      </xdr:nvCxnSpPr>
      <xdr:spPr>
        <a:xfrm>
          <a:off x="10388600" y="663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10610</xdr:rowOff>
    </xdr:from>
    <xdr:ext cx="599010" cy="259045"/>
    <xdr:sp macro="" textlink="">
      <xdr:nvSpPr>
        <xdr:cNvPr id="295" name="補助費等最大値テキスト"/>
        <xdr:cNvSpPr txBox="1"/>
      </xdr:nvSpPr>
      <xdr:spPr>
        <a:xfrm>
          <a:off x="10528300" y="498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63933</xdr:rowOff>
    </xdr:from>
    <xdr:to>
      <xdr:col>55</xdr:col>
      <xdr:colOff>88900</xdr:colOff>
      <xdr:row>30</xdr:row>
      <xdr:rowOff>63933</xdr:rowOff>
    </xdr:to>
    <xdr:cxnSp macro="">
      <xdr:nvCxnSpPr>
        <xdr:cNvPr id="296" name="直線コネクタ 295"/>
        <xdr:cNvCxnSpPr/>
      </xdr:nvCxnSpPr>
      <xdr:spPr>
        <a:xfrm>
          <a:off x="10388600" y="5207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63448</xdr:rowOff>
    </xdr:from>
    <xdr:to>
      <xdr:col>55</xdr:col>
      <xdr:colOff>0</xdr:colOff>
      <xdr:row>37</xdr:row>
      <xdr:rowOff>133671</xdr:rowOff>
    </xdr:to>
    <xdr:cxnSp macro="">
      <xdr:nvCxnSpPr>
        <xdr:cNvPr id="297" name="直線コネクタ 296"/>
        <xdr:cNvCxnSpPr/>
      </xdr:nvCxnSpPr>
      <xdr:spPr>
        <a:xfrm flipV="1">
          <a:off x="9639300" y="6407098"/>
          <a:ext cx="838200" cy="70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167555</xdr:rowOff>
    </xdr:from>
    <xdr:ext cx="534377" cy="259045"/>
    <xdr:sp macro="" textlink="">
      <xdr:nvSpPr>
        <xdr:cNvPr id="298" name="補助費等平均値テキスト"/>
        <xdr:cNvSpPr txBox="1"/>
      </xdr:nvSpPr>
      <xdr:spPr>
        <a:xfrm>
          <a:off x="10528300" y="5996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144678</xdr:rowOff>
    </xdr:from>
    <xdr:to>
      <xdr:col>55</xdr:col>
      <xdr:colOff>50800</xdr:colOff>
      <xdr:row>36</xdr:row>
      <xdr:rowOff>74828</xdr:rowOff>
    </xdr:to>
    <xdr:sp macro="" textlink="">
      <xdr:nvSpPr>
        <xdr:cNvPr id="299" name="フローチャート: 判断 298"/>
        <xdr:cNvSpPr/>
      </xdr:nvSpPr>
      <xdr:spPr>
        <a:xfrm>
          <a:off x="10426700" y="614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129199</xdr:rowOff>
    </xdr:from>
    <xdr:to>
      <xdr:col>50</xdr:col>
      <xdr:colOff>114300</xdr:colOff>
      <xdr:row>37</xdr:row>
      <xdr:rowOff>133671</xdr:rowOff>
    </xdr:to>
    <xdr:cxnSp macro="">
      <xdr:nvCxnSpPr>
        <xdr:cNvPr id="300" name="直線コネクタ 299"/>
        <xdr:cNvCxnSpPr/>
      </xdr:nvCxnSpPr>
      <xdr:spPr>
        <a:xfrm>
          <a:off x="8750300" y="6472849"/>
          <a:ext cx="889000" cy="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31250</xdr:rowOff>
    </xdr:from>
    <xdr:to>
      <xdr:col>50</xdr:col>
      <xdr:colOff>165100</xdr:colOff>
      <xdr:row>36</xdr:row>
      <xdr:rowOff>132850</xdr:rowOff>
    </xdr:to>
    <xdr:sp macro="" textlink="">
      <xdr:nvSpPr>
        <xdr:cNvPr id="301" name="フローチャート: 判断 300"/>
        <xdr:cNvSpPr/>
      </xdr:nvSpPr>
      <xdr:spPr>
        <a:xfrm>
          <a:off x="95885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149377</xdr:rowOff>
    </xdr:from>
    <xdr:ext cx="534377" cy="259045"/>
    <xdr:sp macro="" textlink="">
      <xdr:nvSpPr>
        <xdr:cNvPr id="302" name="テキスト ボックス 301"/>
        <xdr:cNvSpPr txBox="1"/>
      </xdr:nvSpPr>
      <xdr:spPr>
        <a:xfrm>
          <a:off x="9372111" y="5978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129199</xdr:rowOff>
    </xdr:from>
    <xdr:to>
      <xdr:col>45</xdr:col>
      <xdr:colOff>177800</xdr:colOff>
      <xdr:row>37</xdr:row>
      <xdr:rowOff>143886</xdr:rowOff>
    </xdr:to>
    <xdr:cxnSp macro="">
      <xdr:nvCxnSpPr>
        <xdr:cNvPr id="303" name="直線コネクタ 302"/>
        <xdr:cNvCxnSpPr/>
      </xdr:nvCxnSpPr>
      <xdr:spPr>
        <a:xfrm flipV="1">
          <a:off x="7861300" y="6472849"/>
          <a:ext cx="889000" cy="1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41994</xdr:rowOff>
    </xdr:from>
    <xdr:to>
      <xdr:col>46</xdr:col>
      <xdr:colOff>38100</xdr:colOff>
      <xdr:row>36</xdr:row>
      <xdr:rowOff>143594</xdr:rowOff>
    </xdr:to>
    <xdr:sp macro="" textlink="">
      <xdr:nvSpPr>
        <xdr:cNvPr id="304" name="フローチャート: 判断 303"/>
        <xdr:cNvSpPr/>
      </xdr:nvSpPr>
      <xdr:spPr>
        <a:xfrm>
          <a:off x="8699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160121</xdr:rowOff>
    </xdr:from>
    <xdr:ext cx="534377" cy="259045"/>
    <xdr:sp macro="" textlink="">
      <xdr:nvSpPr>
        <xdr:cNvPr id="305" name="テキスト ボックス 304"/>
        <xdr:cNvSpPr txBox="1"/>
      </xdr:nvSpPr>
      <xdr:spPr>
        <a:xfrm>
          <a:off x="8483111" y="59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143886</xdr:rowOff>
    </xdr:from>
    <xdr:to>
      <xdr:col>41</xdr:col>
      <xdr:colOff>50800</xdr:colOff>
      <xdr:row>37</xdr:row>
      <xdr:rowOff>152988</xdr:rowOff>
    </xdr:to>
    <xdr:cxnSp macro="">
      <xdr:nvCxnSpPr>
        <xdr:cNvPr id="306" name="直線コネクタ 305"/>
        <xdr:cNvCxnSpPr/>
      </xdr:nvCxnSpPr>
      <xdr:spPr>
        <a:xfrm flipV="1">
          <a:off x="6972300" y="6487536"/>
          <a:ext cx="889000" cy="9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57667</xdr:rowOff>
    </xdr:from>
    <xdr:to>
      <xdr:col>41</xdr:col>
      <xdr:colOff>101600</xdr:colOff>
      <xdr:row>36</xdr:row>
      <xdr:rowOff>159267</xdr:rowOff>
    </xdr:to>
    <xdr:sp macro="" textlink="">
      <xdr:nvSpPr>
        <xdr:cNvPr id="307" name="フローチャート: 判断 306"/>
        <xdr:cNvSpPr/>
      </xdr:nvSpPr>
      <xdr:spPr>
        <a:xfrm>
          <a:off x="7810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4344</xdr:rowOff>
    </xdr:from>
    <xdr:ext cx="534377" cy="259045"/>
    <xdr:sp macro="" textlink="">
      <xdr:nvSpPr>
        <xdr:cNvPr id="308" name="テキスト ボックス 307"/>
        <xdr:cNvSpPr txBox="1"/>
      </xdr:nvSpPr>
      <xdr:spPr>
        <a:xfrm>
          <a:off x="7594111" y="60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71812</xdr:rowOff>
    </xdr:from>
    <xdr:to>
      <xdr:col>36</xdr:col>
      <xdr:colOff>165100</xdr:colOff>
      <xdr:row>37</xdr:row>
      <xdr:rowOff>1962</xdr:rowOff>
    </xdr:to>
    <xdr:sp macro="" textlink="">
      <xdr:nvSpPr>
        <xdr:cNvPr id="309" name="フローチャート: 判断 308"/>
        <xdr:cNvSpPr/>
      </xdr:nvSpPr>
      <xdr:spPr>
        <a:xfrm>
          <a:off x="6921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18489</xdr:rowOff>
    </xdr:from>
    <xdr:ext cx="534377" cy="259045"/>
    <xdr:sp macro="" textlink="">
      <xdr:nvSpPr>
        <xdr:cNvPr id="310" name="テキスト ボックス 309"/>
        <xdr:cNvSpPr txBox="1"/>
      </xdr:nvSpPr>
      <xdr:spPr>
        <a:xfrm>
          <a:off x="6705111" y="601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12648</xdr:rowOff>
    </xdr:from>
    <xdr:to>
      <xdr:col>55</xdr:col>
      <xdr:colOff>50800</xdr:colOff>
      <xdr:row>37</xdr:row>
      <xdr:rowOff>114248</xdr:rowOff>
    </xdr:to>
    <xdr:sp macro="" textlink="">
      <xdr:nvSpPr>
        <xdr:cNvPr id="316" name="楕円 315"/>
        <xdr:cNvSpPr/>
      </xdr:nvSpPr>
      <xdr:spPr>
        <a:xfrm>
          <a:off x="10426700" y="635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162525</xdr:rowOff>
    </xdr:from>
    <xdr:ext cx="534377" cy="259045"/>
    <xdr:sp macro="" textlink="">
      <xdr:nvSpPr>
        <xdr:cNvPr id="317" name="補助費等該当値テキスト"/>
        <xdr:cNvSpPr txBox="1"/>
      </xdr:nvSpPr>
      <xdr:spPr>
        <a:xfrm>
          <a:off x="10528300" y="633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82871</xdr:rowOff>
    </xdr:from>
    <xdr:to>
      <xdr:col>50</xdr:col>
      <xdr:colOff>165100</xdr:colOff>
      <xdr:row>38</xdr:row>
      <xdr:rowOff>13021</xdr:rowOff>
    </xdr:to>
    <xdr:sp macro="" textlink="">
      <xdr:nvSpPr>
        <xdr:cNvPr id="318" name="楕円 317"/>
        <xdr:cNvSpPr/>
      </xdr:nvSpPr>
      <xdr:spPr>
        <a:xfrm>
          <a:off x="9588500" y="642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4148</xdr:rowOff>
    </xdr:from>
    <xdr:ext cx="534377" cy="259045"/>
    <xdr:sp macro="" textlink="">
      <xdr:nvSpPr>
        <xdr:cNvPr id="319" name="テキスト ボックス 318"/>
        <xdr:cNvSpPr txBox="1"/>
      </xdr:nvSpPr>
      <xdr:spPr>
        <a:xfrm>
          <a:off x="9372111" y="651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78399</xdr:rowOff>
    </xdr:from>
    <xdr:to>
      <xdr:col>46</xdr:col>
      <xdr:colOff>38100</xdr:colOff>
      <xdr:row>38</xdr:row>
      <xdr:rowOff>8548</xdr:rowOff>
    </xdr:to>
    <xdr:sp macro="" textlink="">
      <xdr:nvSpPr>
        <xdr:cNvPr id="320" name="楕円 319"/>
        <xdr:cNvSpPr/>
      </xdr:nvSpPr>
      <xdr:spPr>
        <a:xfrm>
          <a:off x="8699500" y="64220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171125</xdr:rowOff>
    </xdr:from>
    <xdr:ext cx="534377" cy="259045"/>
    <xdr:sp macro="" textlink="">
      <xdr:nvSpPr>
        <xdr:cNvPr id="321" name="テキスト ボックス 320"/>
        <xdr:cNvSpPr txBox="1"/>
      </xdr:nvSpPr>
      <xdr:spPr>
        <a:xfrm>
          <a:off x="8483111" y="651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93086</xdr:rowOff>
    </xdr:from>
    <xdr:to>
      <xdr:col>41</xdr:col>
      <xdr:colOff>101600</xdr:colOff>
      <xdr:row>38</xdr:row>
      <xdr:rowOff>23236</xdr:rowOff>
    </xdr:to>
    <xdr:sp macro="" textlink="">
      <xdr:nvSpPr>
        <xdr:cNvPr id="322" name="楕円 321"/>
        <xdr:cNvSpPr/>
      </xdr:nvSpPr>
      <xdr:spPr>
        <a:xfrm>
          <a:off x="7810500" y="643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14364</xdr:rowOff>
    </xdr:from>
    <xdr:ext cx="534377" cy="259045"/>
    <xdr:sp macro="" textlink="">
      <xdr:nvSpPr>
        <xdr:cNvPr id="323" name="テキスト ボックス 322"/>
        <xdr:cNvSpPr txBox="1"/>
      </xdr:nvSpPr>
      <xdr:spPr>
        <a:xfrm>
          <a:off x="7594111" y="6529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102188</xdr:rowOff>
    </xdr:from>
    <xdr:to>
      <xdr:col>36</xdr:col>
      <xdr:colOff>165100</xdr:colOff>
      <xdr:row>38</xdr:row>
      <xdr:rowOff>32338</xdr:rowOff>
    </xdr:to>
    <xdr:sp macro="" textlink="">
      <xdr:nvSpPr>
        <xdr:cNvPr id="324" name="楕円 323"/>
        <xdr:cNvSpPr/>
      </xdr:nvSpPr>
      <xdr:spPr>
        <a:xfrm>
          <a:off x="6921500" y="644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23465</xdr:rowOff>
    </xdr:from>
    <xdr:ext cx="534377" cy="259045"/>
    <xdr:sp macro="" textlink="">
      <xdr:nvSpPr>
        <xdr:cNvPr id="325" name="テキスト ボックス 324"/>
        <xdr:cNvSpPr txBox="1"/>
      </xdr:nvSpPr>
      <xdr:spPr>
        <a:xfrm>
          <a:off x="6705111" y="653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107506</xdr:rowOff>
    </xdr:from>
    <xdr:to>
      <xdr:col>54</xdr:col>
      <xdr:colOff>189865</xdr:colOff>
      <xdr:row>59</xdr:row>
      <xdr:rowOff>8651</xdr:rowOff>
    </xdr:to>
    <xdr:cxnSp macro="">
      <xdr:nvCxnSpPr>
        <xdr:cNvPr id="349" name="直線コネクタ 348"/>
        <xdr:cNvCxnSpPr/>
      </xdr:nvCxnSpPr>
      <xdr:spPr>
        <a:xfrm flipV="1">
          <a:off x="10475595" y="8851456"/>
          <a:ext cx="1270" cy="127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12478</xdr:rowOff>
    </xdr:from>
    <xdr:ext cx="469744" cy="259045"/>
    <xdr:sp macro="" textlink="">
      <xdr:nvSpPr>
        <xdr:cNvPr id="350" name="普通建設事業費最小値テキスト"/>
        <xdr:cNvSpPr txBox="1"/>
      </xdr:nvSpPr>
      <xdr:spPr>
        <a:xfrm>
          <a:off x="10528300" y="10128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8651</xdr:rowOff>
    </xdr:from>
    <xdr:to>
      <xdr:col>55</xdr:col>
      <xdr:colOff>88900</xdr:colOff>
      <xdr:row>59</xdr:row>
      <xdr:rowOff>8651</xdr:rowOff>
    </xdr:to>
    <xdr:cxnSp macro="">
      <xdr:nvCxnSpPr>
        <xdr:cNvPr id="351" name="直線コネクタ 350"/>
        <xdr:cNvCxnSpPr/>
      </xdr:nvCxnSpPr>
      <xdr:spPr>
        <a:xfrm>
          <a:off x="10388600" y="10124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54183</xdr:rowOff>
    </xdr:from>
    <xdr:ext cx="599010" cy="259045"/>
    <xdr:sp macro="" textlink="">
      <xdr:nvSpPr>
        <xdr:cNvPr id="352" name="普通建設事業費最大値テキスト"/>
        <xdr:cNvSpPr txBox="1"/>
      </xdr:nvSpPr>
      <xdr:spPr>
        <a:xfrm>
          <a:off x="10528300" y="8626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107506</xdr:rowOff>
    </xdr:from>
    <xdr:to>
      <xdr:col>55</xdr:col>
      <xdr:colOff>88900</xdr:colOff>
      <xdr:row>51</xdr:row>
      <xdr:rowOff>107506</xdr:rowOff>
    </xdr:to>
    <xdr:cxnSp macro="">
      <xdr:nvCxnSpPr>
        <xdr:cNvPr id="353" name="直線コネクタ 352"/>
        <xdr:cNvCxnSpPr/>
      </xdr:nvCxnSpPr>
      <xdr:spPr>
        <a:xfrm>
          <a:off x="10388600" y="885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63020</xdr:rowOff>
    </xdr:from>
    <xdr:to>
      <xdr:col>55</xdr:col>
      <xdr:colOff>0</xdr:colOff>
      <xdr:row>57</xdr:row>
      <xdr:rowOff>117701</xdr:rowOff>
    </xdr:to>
    <xdr:cxnSp macro="">
      <xdr:nvCxnSpPr>
        <xdr:cNvPr id="354" name="直線コネクタ 353"/>
        <xdr:cNvCxnSpPr/>
      </xdr:nvCxnSpPr>
      <xdr:spPr>
        <a:xfrm flipV="1">
          <a:off x="9639300" y="9835670"/>
          <a:ext cx="838200" cy="5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12047</xdr:rowOff>
    </xdr:from>
    <xdr:ext cx="534377" cy="259045"/>
    <xdr:sp macro="" textlink="">
      <xdr:nvSpPr>
        <xdr:cNvPr id="355" name="普通建設事業費平均値テキスト"/>
        <xdr:cNvSpPr txBox="1"/>
      </xdr:nvSpPr>
      <xdr:spPr>
        <a:xfrm>
          <a:off x="10528300" y="961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160620</xdr:rowOff>
    </xdr:from>
    <xdr:to>
      <xdr:col>55</xdr:col>
      <xdr:colOff>50800</xdr:colOff>
      <xdr:row>57</xdr:row>
      <xdr:rowOff>90770</xdr:rowOff>
    </xdr:to>
    <xdr:sp macro="" textlink="">
      <xdr:nvSpPr>
        <xdr:cNvPr id="356" name="フローチャート: 判断 355"/>
        <xdr:cNvSpPr/>
      </xdr:nvSpPr>
      <xdr:spPr>
        <a:xfrm>
          <a:off x="10426700" y="976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95069</xdr:rowOff>
    </xdr:from>
    <xdr:to>
      <xdr:col>50</xdr:col>
      <xdr:colOff>114300</xdr:colOff>
      <xdr:row>57</xdr:row>
      <xdr:rowOff>117701</xdr:rowOff>
    </xdr:to>
    <xdr:cxnSp macro="">
      <xdr:nvCxnSpPr>
        <xdr:cNvPr id="357" name="直線コネクタ 356"/>
        <xdr:cNvCxnSpPr/>
      </xdr:nvCxnSpPr>
      <xdr:spPr>
        <a:xfrm>
          <a:off x="8750300" y="9524819"/>
          <a:ext cx="889000" cy="36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17013</xdr:rowOff>
    </xdr:from>
    <xdr:to>
      <xdr:col>50</xdr:col>
      <xdr:colOff>165100</xdr:colOff>
      <xdr:row>57</xdr:row>
      <xdr:rowOff>118613</xdr:rowOff>
    </xdr:to>
    <xdr:sp macro="" textlink="">
      <xdr:nvSpPr>
        <xdr:cNvPr id="358" name="フローチャート: 判断 357"/>
        <xdr:cNvSpPr/>
      </xdr:nvSpPr>
      <xdr:spPr>
        <a:xfrm>
          <a:off x="9588500" y="978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135140</xdr:rowOff>
    </xdr:from>
    <xdr:ext cx="534377" cy="259045"/>
    <xdr:sp macro="" textlink="">
      <xdr:nvSpPr>
        <xdr:cNvPr id="359" name="テキスト ボックス 358"/>
        <xdr:cNvSpPr txBox="1"/>
      </xdr:nvSpPr>
      <xdr:spPr>
        <a:xfrm>
          <a:off x="9372111" y="95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95069</xdr:rowOff>
    </xdr:from>
    <xdr:to>
      <xdr:col>45</xdr:col>
      <xdr:colOff>177800</xdr:colOff>
      <xdr:row>57</xdr:row>
      <xdr:rowOff>65131</xdr:rowOff>
    </xdr:to>
    <xdr:cxnSp macro="">
      <xdr:nvCxnSpPr>
        <xdr:cNvPr id="360" name="直線コネクタ 359"/>
        <xdr:cNvCxnSpPr/>
      </xdr:nvCxnSpPr>
      <xdr:spPr>
        <a:xfrm flipV="1">
          <a:off x="7861300" y="9524819"/>
          <a:ext cx="889000" cy="31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143611</xdr:rowOff>
    </xdr:from>
    <xdr:to>
      <xdr:col>46</xdr:col>
      <xdr:colOff>38100</xdr:colOff>
      <xdr:row>57</xdr:row>
      <xdr:rowOff>73761</xdr:rowOff>
    </xdr:to>
    <xdr:sp macro="" textlink="">
      <xdr:nvSpPr>
        <xdr:cNvPr id="361" name="フローチャート: 判断 360"/>
        <xdr:cNvSpPr/>
      </xdr:nvSpPr>
      <xdr:spPr>
        <a:xfrm>
          <a:off x="8699500" y="974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64888</xdr:rowOff>
    </xdr:from>
    <xdr:ext cx="534377" cy="259045"/>
    <xdr:sp macro="" textlink="">
      <xdr:nvSpPr>
        <xdr:cNvPr id="362" name="テキスト ボックス 361"/>
        <xdr:cNvSpPr txBox="1"/>
      </xdr:nvSpPr>
      <xdr:spPr>
        <a:xfrm>
          <a:off x="8483111" y="983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65131</xdr:rowOff>
    </xdr:from>
    <xdr:to>
      <xdr:col>41</xdr:col>
      <xdr:colOff>50800</xdr:colOff>
      <xdr:row>57</xdr:row>
      <xdr:rowOff>81080</xdr:rowOff>
    </xdr:to>
    <xdr:cxnSp macro="">
      <xdr:nvCxnSpPr>
        <xdr:cNvPr id="363" name="直線コネクタ 362"/>
        <xdr:cNvCxnSpPr/>
      </xdr:nvCxnSpPr>
      <xdr:spPr>
        <a:xfrm flipV="1">
          <a:off x="6972300" y="9837781"/>
          <a:ext cx="889000" cy="15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168880</xdr:rowOff>
    </xdr:from>
    <xdr:to>
      <xdr:col>41</xdr:col>
      <xdr:colOff>101600</xdr:colOff>
      <xdr:row>57</xdr:row>
      <xdr:rowOff>99030</xdr:rowOff>
    </xdr:to>
    <xdr:sp macro="" textlink="">
      <xdr:nvSpPr>
        <xdr:cNvPr id="364" name="フローチャート: 判断 363"/>
        <xdr:cNvSpPr/>
      </xdr:nvSpPr>
      <xdr:spPr>
        <a:xfrm>
          <a:off x="7810500" y="977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115557</xdr:rowOff>
    </xdr:from>
    <xdr:ext cx="534377" cy="259045"/>
    <xdr:sp macro="" textlink="">
      <xdr:nvSpPr>
        <xdr:cNvPr id="365" name="テキスト ボックス 364"/>
        <xdr:cNvSpPr txBox="1"/>
      </xdr:nvSpPr>
      <xdr:spPr>
        <a:xfrm>
          <a:off x="7594111" y="954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147741</xdr:rowOff>
    </xdr:from>
    <xdr:to>
      <xdr:col>36</xdr:col>
      <xdr:colOff>165100</xdr:colOff>
      <xdr:row>57</xdr:row>
      <xdr:rowOff>77891</xdr:rowOff>
    </xdr:to>
    <xdr:sp macro="" textlink="">
      <xdr:nvSpPr>
        <xdr:cNvPr id="366" name="フローチャート: 判断 365"/>
        <xdr:cNvSpPr/>
      </xdr:nvSpPr>
      <xdr:spPr>
        <a:xfrm>
          <a:off x="6921500" y="9748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94418</xdr:rowOff>
    </xdr:from>
    <xdr:ext cx="534377" cy="259045"/>
    <xdr:sp macro="" textlink="">
      <xdr:nvSpPr>
        <xdr:cNvPr id="367" name="テキスト ボックス 366"/>
        <xdr:cNvSpPr txBox="1"/>
      </xdr:nvSpPr>
      <xdr:spPr>
        <a:xfrm>
          <a:off x="6705111" y="9524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12220</xdr:rowOff>
    </xdr:from>
    <xdr:to>
      <xdr:col>55</xdr:col>
      <xdr:colOff>50800</xdr:colOff>
      <xdr:row>57</xdr:row>
      <xdr:rowOff>113820</xdr:rowOff>
    </xdr:to>
    <xdr:sp macro="" textlink="">
      <xdr:nvSpPr>
        <xdr:cNvPr id="373" name="楕円 372"/>
        <xdr:cNvSpPr/>
      </xdr:nvSpPr>
      <xdr:spPr>
        <a:xfrm>
          <a:off x="10426700" y="978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162097</xdr:rowOff>
    </xdr:from>
    <xdr:ext cx="534377" cy="259045"/>
    <xdr:sp macro="" textlink="">
      <xdr:nvSpPr>
        <xdr:cNvPr id="374" name="普通建設事業費該当値テキスト"/>
        <xdr:cNvSpPr txBox="1"/>
      </xdr:nvSpPr>
      <xdr:spPr>
        <a:xfrm>
          <a:off x="10528300" y="976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66901</xdr:rowOff>
    </xdr:from>
    <xdr:to>
      <xdr:col>50</xdr:col>
      <xdr:colOff>165100</xdr:colOff>
      <xdr:row>57</xdr:row>
      <xdr:rowOff>168501</xdr:rowOff>
    </xdr:to>
    <xdr:sp macro="" textlink="">
      <xdr:nvSpPr>
        <xdr:cNvPr id="375" name="楕円 374"/>
        <xdr:cNvSpPr/>
      </xdr:nvSpPr>
      <xdr:spPr>
        <a:xfrm>
          <a:off x="9588500" y="983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159628</xdr:rowOff>
    </xdr:from>
    <xdr:ext cx="534377" cy="259045"/>
    <xdr:sp macro="" textlink="">
      <xdr:nvSpPr>
        <xdr:cNvPr id="376" name="テキスト ボックス 375"/>
        <xdr:cNvSpPr txBox="1"/>
      </xdr:nvSpPr>
      <xdr:spPr>
        <a:xfrm>
          <a:off x="9372111" y="993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44269</xdr:rowOff>
    </xdr:from>
    <xdr:to>
      <xdr:col>46</xdr:col>
      <xdr:colOff>38100</xdr:colOff>
      <xdr:row>55</xdr:row>
      <xdr:rowOff>145869</xdr:rowOff>
    </xdr:to>
    <xdr:sp macro="" textlink="">
      <xdr:nvSpPr>
        <xdr:cNvPr id="377" name="楕円 376"/>
        <xdr:cNvSpPr/>
      </xdr:nvSpPr>
      <xdr:spPr>
        <a:xfrm>
          <a:off x="8699500" y="947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162396</xdr:rowOff>
    </xdr:from>
    <xdr:ext cx="534377" cy="259045"/>
    <xdr:sp macro="" textlink="">
      <xdr:nvSpPr>
        <xdr:cNvPr id="378" name="テキスト ボックス 377"/>
        <xdr:cNvSpPr txBox="1"/>
      </xdr:nvSpPr>
      <xdr:spPr>
        <a:xfrm>
          <a:off x="8483111" y="924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14331</xdr:rowOff>
    </xdr:from>
    <xdr:to>
      <xdr:col>41</xdr:col>
      <xdr:colOff>101600</xdr:colOff>
      <xdr:row>57</xdr:row>
      <xdr:rowOff>115931</xdr:rowOff>
    </xdr:to>
    <xdr:sp macro="" textlink="">
      <xdr:nvSpPr>
        <xdr:cNvPr id="379" name="楕円 378"/>
        <xdr:cNvSpPr/>
      </xdr:nvSpPr>
      <xdr:spPr>
        <a:xfrm>
          <a:off x="7810500" y="978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107058</xdr:rowOff>
    </xdr:from>
    <xdr:ext cx="534377" cy="259045"/>
    <xdr:sp macro="" textlink="">
      <xdr:nvSpPr>
        <xdr:cNvPr id="380" name="テキスト ボックス 379"/>
        <xdr:cNvSpPr txBox="1"/>
      </xdr:nvSpPr>
      <xdr:spPr>
        <a:xfrm>
          <a:off x="7594111" y="9879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30280</xdr:rowOff>
    </xdr:from>
    <xdr:to>
      <xdr:col>36</xdr:col>
      <xdr:colOff>165100</xdr:colOff>
      <xdr:row>57</xdr:row>
      <xdr:rowOff>131880</xdr:rowOff>
    </xdr:to>
    <xdr:sp macro="" textlink="">
      <xdr:nvSpPr>
        <xdr:cNvPr id="381" name="楕円 380"/>
        <xdr:cNvSpPr/>
      </xdr:nvSpPr>
      <xdr:spPr>
        <a:xfrm>
          <a:off x="6921500" y="980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123007</xdr:rowOff>
    </xdr:from>
    <xdr:ext cx="534377" cy="259045"/>
    <xdr:sp macro="" textlink="">
      <xdr:nvSpPr>
        <xdr:cNvPr id="382" name="テキスト ボックス 381"/>
        <xdr:cNvSpPr txBox="1"/>
      </xdr:nvSpPr>
      <xdr:spPr>
        <a:xfrm>
          <a:off x="6705111" y="989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119938</xdr:rowOff>
    </xdr:from>
    <xdr:to>
      <xdr:col>54</xdr:col>
      <xdr:colOff>189865</xdr:colOff>
      <xdr:row>79</xdr:row>
      <xdr:rowOff>44450</xdr:rowOff>
    </xdr:to>
    <xdr:cxnSp macro="">
      <xdr:nvCxnSpPr>
        <xdr:cNvPr id="406" name="直線コネクタ 405"/>
        <xdr:cNvCxnSpPr/>
      </xdr:nvCxnSpPr>
      <xdr:spPr>
        <a:xfrm flipV="1">
          <a:off x="10475595" y="12121438"/>
          <a:ext cx="1270" cy="14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66615</xdr:rowOff>
    </xdr:from>
    <xdr:ext cx="599010" cy="259045"/>
    <xdr:sp macro="" textlink="">
      <xdr:nvSpPr>
        <xdr:cNvPr id="409" name="普通建設事業費 （ うち新規整備　）最大値テキスト"/>
        <xdr:cNvSpPr txBox="1"/>
      </xdr:nvSpPr>
      <xdr:spPr>
        <a:xfrm>
          <a:off x="10528300" y="11896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119938</xdr:rowOff>
    </xdr:from>
    <xdr:to>
      <xdr:col>55</xdr:col>
      <xdr:colOff>88900</xdr:colOff>
      <xdr:row>70</xdr:row>
      <xdr:rowOff>119938</xdr:rowOff>
    </xdr:to>
    <xdr:cxnSp macro="">
      <xdr:nvCxnSpPr>
        <xdr:cNvPr id="410" name="直線コネクタ 409"/>
        <xdr:cNvCxnSpPr/>
      </xdr:nvCxnSpPr>
      <xdr:spPr>
        <a:xfrm>
          <a:off x="10388600" y="12121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169507</xdr:rowOff>
    </xdr:from>
    <xdr:to>
      <xdr:col>55</xdr:col>
      <xdr:colOff>0</xdr:colOff>
      <xdr:row>78</xdr:row>
      <xdr:rowOff>170295</xdr:rowOff>
    </xdr:to>
    <xdr:cxnSp macro="">
      <xdr:nvCxnSpPr>
        <xdr:cNvPr id="411" name="直線コネクタ 410"/>
        <xdr:cNvCxnSpPr/>
      </xdr:nvCxnSpPr>
      <xdr:spPr>
        <a:xfrm flipV="1">
          <a:off x="9639300" y="13542607"/>
          <a:ext cx="838200" cy="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15042</xdr:rowOff>
    </xdr:from>
    <xdr:ext cx="534377" cy="259045"/>
    <xdr:sp macro="" textlink="">
      <xdr:nvSpPr>
        <xdr:cNvPr id="412" name="普通建設事業費 （ うち新規整備　）平均値テキスト"/>
        <xdr:cNvSpPr txBox="1"/>
      </xdr:nvSpPr>
      <xdr:spPr>
        <a:xfrm>
          <a:off x="10528300" y="1321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163615</xdr:rowOff>
    </xdr:from>
    <xdr:to>
      <xdr:col>55</xdr:col>
      <xdr:colOff>50800</xdr:colOff>
      <xdr:row>78</xdr:row>
      <xdr:rowOff>93765</xdr:rowOff>
    </xdr:to>
    <xdr:sp macro="" textlink="">
      <xdr:nvSpPr>
        <xdr:cNvPr id="413" name="フローチャート: 判断 412"/>
        <xdr:cNvSpPr/>
      </xdr:nvSpPr>
      <xdr:spPr>
        <a:xfrm>
          <a:off x="10426700" y="133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170295</xdr:rowOff>
    </xdr:from>
    <xdr:to>
      <xdr:col>50</xdr:col>
      <xdr:colOff>114300</xdr:colOff>
      <xdr:row>79</xdr:row>
      <xdr:rowOff>12497</xdr:rowOff>
    </xdr:to>
    <xdr:cxnSp macro="">
      <xdr:nvCxnSpPr>
        <xdr:cNvPr id="414" name="直線コネクタ 413"/>
        <xdr:cNvCxnSpPr/>
      </xdr:nvCxnSpPr>
      <xdr:spPr>
        <a:xfrm flipV="1">
          <a:off x="8750300" y="13543395"/>
          <a:ext cx="889000" cy="1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10719</xdr:rowOff>
    </xdr:from>
    <xdr:to>
      <xdr:col>50</xdr:col>
      <xdr:colOff>165100</xdr:colOff>
      <xdr:row>78</xdr:row>
      <xdr:rowOff>112319</xdr:rowOff>
    </xdr:to>
    <xdr:sp macro="" textlink="">
      <xdr:nvSpPr>
        <xdr:cNvPr id="415" name="フローチャート: 判断 414"/>
        <xdr:cNvSpPr/>
      </xdr:nvSpPr>
      <xdr:spPr>
        <a:xfrm>
          <a:off x="9588500" y="1338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128846</xdr:rowOff>
    </xdr:from>
    <xdr:ext cx="534377" cy="259045"/>
    <xdr:sp macro="" textlink="">
      <xdr:nvSpPr>
        <xdr:cNvPr id="416" name="テキスト ボックス 415"/>
        <xdr:cNvSpPr txBox="1"/>
      </xdr:nvSpPr>
      <xdr:spPr>
        <a:xfrm>
          <a:off x="9372111" y="1315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168708</xdr:rowOff>
    </xdr:from>
    <xdr:to>
      <xdr:col>45</xdr:col>
      <xdr:colOff>177800</xdr:colOff>
      <xdr:row>79</xdr:row>
      <xdr:rowOff>12497</xdr:rowOff>
    </xdr:to>
    <xdr:cxnSp macro="">
      <xdr:nvCxnSpPr>
        <xdr:cNvPr id="417" name="直線コネクタ 416"/>
        <xdr:cNvCxnSpPr/>
      </xdr:nvCxnSpPr>
      <xdr:spPr>
        <a:xfrm>
          <a:off x="7861300" y="13541808"/>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749</xdr:rowOff>
    </xdr:from>
    <xdr:to>
      <xdr:col>46</xdr:col>
      <xdr:colOff>38100</xdr:colOff>
      <xdr:row>78</xdr:row>
      <xdr:rowOff>102349</xdr:rowOff>
    </xdr:to>
    <xdr:sp macro="" textlink="">
      <xdr:nvSpPr>
        <xdr:cNvPr id="418" name="フローチャート: 判断 417"/>
        <xdr:cNvSpPr/>
      </xdr:nvSpPr>
      <xdr:spPr>
        <a:xfrm>
          <a:off x="8699500" y="1337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118876</xdr:rowOff>
    </xdr:from>
    <xdr:ext cx="534377" cy="259045"/>
    <xdr:sp macro="" textlink="">
      <xdr:nvSpPr>
        <xdr:cNvPr id="419" name="テキスト ボックス 418"/>
        <xdr:cNvSpPr txBox="1"/>
      </xdr:nvSpPr>
      <xdr:spPr>
        <a:xfrm>
          <a:off x="8483111" y="13149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114745</xdr:rowOff>
    </xdr:from>
    <xdr:to>
      <xdr:col>41</xdr:col>
      <xdr:colOff>50800</xdr:colOff>
      <xdr:row>78</xdr:row>
      <xdr:rowOff>168708</xdr:rowOff>
    </xdr:to>
    <xdr:cxnSp macro="">
      <xdr:nvCxnSpPr>
        <xdr:cNvPr id="420" name="直線コネクタ 419"/>
        <xdr:cNvCxnSpPr/>
      </xdr:nvCxnSpPr>
      <xdr:spPr>
        <a:xfrm>
          <a:off x="6972300" y="13487845"/>
          <a:ext cx="889000" cy="5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164376</xdr:rowOff>
    </xdr:from>
    <xdr:to>
      <xdr:col>41</xdr:col>
      <xdr:colOff>101600</xdr:colOff>
      <xdr:row>78</xdr:row>
      <xdr:rowOff>94526</xdr:rowOff>
    </xdr:to>
    <xdr:sp macro="" textlink="">
      <xdr:nvSpPr>
        <xdr:cNvPr id="421" name="フローチャート: 判断 420"/>
        <xdr:cNvSpPr/>
      </xdr:nvSpPr>
      <xdr:spPr>
        <a:xfrm>
          <a:off x="7810500" y="13366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111053</xdr:rowOff>
    </xdr:from>
    <xdr:ext cx="534377" cy="259045"/>
    <xdr:sp macro="" textlink="">
      <xdr:nvSpPr>
        <xdr:cNvPr id="422" name="テキスト ボックス 421"/>
        <xdr:cNvSpPr txBox="1"/>
      </xdr:nvSpPr>
      <xdr:spPr>
        <a:xfrm>
          <a:off x="7594111" y="13141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86843</xdr:rowOff>
    </xdr:from>
    <xdr:to>
      <xdr:col>36</xdr:col>
      <xdr:colOff>165100</xdr:colOff>
      <xdr:row>78</xdr:row>
      <xdr:rowOff>16993</xdr:rowOff>
    </xdr:to>
    <xdr:sp macro="" textlink="">
      <xdr:nvSpPr>
        <xdr:cNvPr id="423" name="フローチャート: 判断 422"/>
        <xdr:cNvSpPr/>
      </xdr:nvSpPr>
      <xdr:spPr>
        <a:xfrm>
          <a:off x="6921500" y="1328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33520</xdr:rowOff>
    </xdr:from>
    <xdr:ext cx="534377" cy="259045"/>
    <xdr:sp macro="" textlink="">
      <xdr:nvSpPr>
        <xdr:cNvPr id="424" name="テキスト ボックス 423"/>
        <xdr:cNvSpPr txBox="1"/>
      </xdr:nvSpPr>
      <xdr:spPr>
        <a:xfrm>
          <a:off x="6705111" y="1306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118707</xdr:rowOff>
    </xdr:from>
    <xdr:to>
      <xdr:col>55</xdr:col>
      <xdr:colOff>50800</xdr:colOff>
      <xdr:row>79</xdr:row>
      <xdr:rowOff>48857</xdr:rowOff>
    </xdr:to>
    <xdr:sp macro="" textlink="">
      <xdr:nvSpPr>
        <xdr:cNvPr id="430" name="楕円 429"/>
        <xdr:cNvSpPr/>
      </xdr:nvSpPr>
      <xdr:spPr>
        <a:xfrm>
          <a:off x="10426700" y="13491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33634</xdr:rowOff>
    </xdr:from>
    <xdr:ext cx="469744" cy="259045"/>
    <xdr:sp macro="" textlink="">
      <xdr:nvSpPr>
        <xdr:cNvPr id="431" name="普通建設事業費 （ うち新規整備　）該当値テキスト"/>
        <xdr:cNvSpPr txBox="1"/>
      </xdr:nvSpPr>
      <xdr:spPr>
        <a:xfrm>
          <a:off x="10528300" y="13406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119495</xdr:rowOff>
    </xdr:from>
    <xdr:to>
      <xdr:col>50</xdr:col>
      <xdr:colOff>165100</xdr:colOff>
      <xdr:row>79</xdr:row>
      <xdr:rowOff>49645</xdr:rowOff>
    </xdr:to>
    <xdr:sp macro="" textlink="">
      <xdr:nvSpPr>
        <xdr:cNvPr id="432" name="楕円 431"/>
        <xdr:cNvSpPr/>
      </xdr:nvSpPr>
      <xdr:spPr>
        <a:xfrm>
          <a:off x="9588500" y="1349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40772</xdr:rowOff>
    </xdr:from>
    <xdr:ext cx="469744" cy="259045"/>
    <xdr:sp macro="" textlink="">
      <xdr:nvSpPr>
        <xdr:cNvPr id="433" name="テキスト ボックス 432"/>
        <xdr:cNvSpPr txBox="1"/>
      </xdr:nvSpPr>
      <xdr:spPr>
        <a:xfrm>
          <a:off x="9404428" y="13585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133147</xdr:rowOff>
    </xdr:from>
    <xdr:to>
      <xdr:col>46</xdr:col>
      <xdr:colOff>38100</xdr:colOff>
      <xdr:row>79</xdr:row>
      <xdr:rowOff>63297</xdr:rowOff>
    </xdr:to>
    <xdr:sp macro="" textlink="">
      <xdr:nvSpPr>
        <xdr:cNvPr id="434" name="楕円 433"/>
        <xdr:cNvSpPr/>
      </xdr:nvSpPr>
      <xdr:spPr>
        <a:xfrm>
          <a:off x="8699500" y="1350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54424</xdr:rowOff>
    </xdr:from>
    <xdr:ext cx="469744" cy="259045"/>
    <xdr:sp macro="" textlink="">
      <xdr:nvSpPr>
        <xdr:cNvPr id="435" name="テキスト ボックス 434"/>
        <xdr:cNvSpPr txBox="1"/>
      </xdr:nvSpPr>
      <xdr:spPr>
        <a:xfrm>
          <a:off x="8515428" y="13598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117908</xdr:rowOff>
    </xdr:from>
    <xdr:to>
      <xdr:col>41</xdr:col>
      <xdr:colOff>101600</xdr:colOff>
      <xdr:row>79</xdr:row>
      <xdr:rowOff>48058</xdr:rowOff>
    </xdr:to>
    <xdr:sp macro="" textlink="">
      <xdr:nvSpPr>
        <xdr:cNvPr id="436" name="楕円 435"/>
        <xdr:cNvSpPr/>
      </xdr:nvSpPr>
      <xdr:spPr>
        <a:xfrm>
          <a:off x="7810500" y="1349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39185</xdr:rowOff>
    </xdr:from>
    <xdr:ext cx="469744" cy="259045"/>
    <xdr:sp macro="" textlink="">
      <xdr:nvSpPr>
        <xdr:cNvPr id="437" name="テキスト ボックス 436"/>
        <xdr:cNvSpPr txBox="1"/>
      </xdr:nvSpPr>
      <xdr:spPr>
        <a:xfrm>
          <a:off x="7626428" y="13583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63945</xdr:rowOff>
    </xdr:from>
    <xdr:to>
      <xdr:col>36</xdr:col>
      <xdr:colOff>165100</xdr:colOff>
      <xdr:row>78</xdr:row>
      <xdr:rowOff>165545</xdr:rowOff>
    </xdr:to>
    <xdr:sp macro="" textlink="">
      <xdr:nvSpPr>
        <xdr:cNvPr id="438" name="楕円 437"/>
        <xdr:cNvSpPr/>
      </xdr:nvSpPr>
      <xdr:spPr>
        <a:xfrm>
          <a:off x="6921500" y="1343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156672</xdr:rowOff>
    </xdr:from>
    <xdr:ext cx="469744" cy="259045"/>
    <xdr:sp macro="" textlink="">
      <xdr:nvSpPr>
        <xdr:cNvPr id="439" name="テキスト ボックス 438"/>
        <xdr:cNvSpPr txBox="1"/>
      </xdr:nvSpPr>
      <xdr:spPr>
        <a:xfrm>
          <a:off x="6737428" y="1352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126155</xdr:rowOff>
    </xdr:from>
    <xdr:to>
      <xdr:col>54</xdr:col>
      <xdr:colOff>189865</xdr:colOff>
      <xdr:row>98</xdr:row>
      <xdr:rowOff>167723</xdr:rowOff>
    </xdr:to>
    <xdr:cxnSp macro="">
      <xdr:nvCxnSpPr>
        <xdr:cNvPr id="463" name="直線コネクタ 462"/>
        <xdr:cNvCxnSpPr/>
      </xdr:nvCxnSpPr>
      <xdr:spPr>
        <a:xfrm flipV="1">
          <a:off x="10475595" y="15556655"/>
          <a:ext cx="1270" cy="141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100</xdr:rowOff>
    </xdr:from>
    <xdr:ext cx="469744" cy="259045"/>
    <xdr:sp macro="" textlink="">
      <xdr:nvSpPr>
        <xdr:cNvPr id="464" name="普通建設事業費 （ うち更新整備　）最小値テキスト"/>
        <xdr:cNvSpPr txBox="1"/>
      </xdr:nvSpPr>
      <xdr:spPr>
        <a:xfrm>
          <a:off x="10528300" y="1697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167723</xdr:rowOff>
    </xdr:from>
    <xdr:to>
      <xdr:col>55</xdr:col>
      <xdr:colOff>88900</xdr:colOff>
      <xdr:row>98</xdr:row>
      <xdr:rowOff>167723</xdr:rowOff>
    </xdr:to>
    <xdr:cxnSp macro="">
      <xdr:nvCxnSpPr>
        <xdr:cNvPr id="465" name="直線コネクタ 464"/>
        <xdr:cNvCxnSpPr/>
      </xdr:nvCxnSpPr>
      <xdr:spPr>
        <a:xfrm>
          <a:off x="10388600" y="16969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72832</xdr:rowOff>
    </xdr:from>
    <xdr:ext cx="534377" cy="259045"/>
    <xdr:sp macro="" textlink="">
      <xdr:nvSpPr>
        <xdr:cNvPr id="466" name="普通建設事業費 （ うち更新整備　）最大値テキスト"/>
        <xdr:cNvSpPr txBox="1"/>
      </xdr:nvSpPr>
      <xdr:spPr>
        <a:xfrm>
          <a:off x="10528300" y="15331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126155</xdr:rowOff>
    </xdr:from>
    <xdr:to>
      <xdr:col>55</xdr:col>
      <xdr:colOff>88900</xdr:colOff>
      <xdr:row>90</xdr:row>
      <xdr:rowOff>126155</xdr:rowOff>
    </xdr:to>
    <xdr:cxnSp macro="">
      <xdr:nvCxnSpPr>
        <xdr:cNvPr id="467" name="直線コネクタ 466"/>
        <xdr:cNvCxnSpPr/>
      </xdr:nvCxnSpPr>
      <xdr:spPr>
        <a:xfrm>
          <a:off x="10388600" y="15556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2806</xdr:rowOff>
    </xdr:from>
    <xdr:to>
      <xdr:col>55</xdr:col>
      <xdr:colOff>0</xdr:colOff>
      <xdr:row>96</xdr:row>
      <xdr:rowOff>38754</xdr:rowOff>
    </xdr:to>
    <xdr:cxnSp macro="">
      <xdr:nvCxnSpPr>
        <xdr:cNvPr id="468" name="直線コネクタ 467"/>
        <xdr:cNvCxnSpPr/>
      </xdr:nvCxnSpPr>
      <xdr:spPr>
        <a:xfrm flipV="1">
          <a:off x="9639300" y="16462006"/>
          <a:ext cx="838200" cy="3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34332</xdr:rowOff>
    </xdr:from>
    <xdr:ext cx="534377" cy="259045"/>
    <xdr:sp macro="" textlink="">
      <xdr:nvSpPr>
        <xdr:cNvPr id="469" name="普通建設事業費 （ うち更新整備　）平均値テキスト"/>
        <xdr:cNvSpPr txBox="1"/>
      </xdr:nvSpPr>
      <xdr:spPr>
        <a:xfrm>
          <a:off x="10528300" y="164935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55905</xdr:rowOff>
    </xdr:from>
    <xdr:to>
      <xdr:col>55</xdr:col>
      <xdr:colOff>50800</xdr:colOff>
      <xdr:row>96</xdr:row>
      <xdr:rowOff>157505</xdr:rowOff>
    </xdr:to>
    <xdr:sp macro="" textlink="">
      <xdr:nvSpPr>
        <xdr:cNvPr id="470" name="フローチャート: 判断 469"/>
        <xdr:cNvSpPr/>
      </xdr:nvSpPr>
      <xdr:spPr>
        <a:xfrm>
          <a:off x="10426700" y="1651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120174</xdr:rowOff>
    </xdr:from>
    <xdr:to>
      <xdr:col>50</xdr:col>
      <xdr:colOff>114300</xdr:colOff>
      <xdr:row>96</xdr:row>
      <xdr:rowOff>38754</xdr:rowOff>
    </xdr:to>
    <xdr:cxnSp macro="">
      <xdr:nvCxnSpPr>
        <xdr:cNvPr id="471" name="直線コネクタ 470"/>
        <xdr:cNvCxnSpPr/>
      </xdr:nvCxnSpPr>
      <xdr:spPr>
        <a:xfrm>
          <a:off x="8750300" y="15722124"/>
          <a:ext cx="889000" cy="77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93187</xdr:rowOff>
    </xdr:from>
    <xdr:to>
      <xdr:col>50</xdr:col>
      <xdr:colOff>165100</xdr:colOff>
      <xdr:row>97</xdr:row>
      <xdr:rowOff>23337</xdr:rowOff>
    </xdr:to>
    <xdr:sp macro="" textlink="">
      <xdr:nvSpPr>
        <xdr:cNvPr id="472" name="フローチャート: 判断 471"/>
        <xdr:cNvSpPr/>
      </xdr:nvSpPr>
      <xdr:spPr>
        <a:xfrm>
          <a:off x="9588500" y="16552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14464</xdr:rowOff>
    </xdr:from>
    <xdr:ext cx="534377" cy="259045"/>
    <xdr:sp macro="" textlink="">
      <xdr:nvSpPr>
        <xdr:cNvPr id="473" name="テキスト ボックス 472"/>
        <xdr:cNvSpPr txBox="1"/>
      </xdr:nvSpPr>
      <xdr:spPr>
        <a:xfrm>
          <a:off x="9372111" y="1664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120174</xdr:rowOff>
    </xdr:from>
    <xdr:to>
      <xdr:col>45</xdr:col>
      <xdr:colOff>177800</xdr:colOff>
      <xdr:row>96</xdr:row>
      <xdr:rowOff>104342</xdr:rowOff>
    </xdr:to>
    <xdr:cxnSp macro="">
      <xdr:nvCxnSpPr>
        <xdr:cNvPr id="474" name="直線コネクタ 473"/>
        <xdr:cNvCxnSpPr/>
      </xdr:nvCxnSpPr>
      <xdr:spPr>
        <a:xfrm flipV="1">
          <a:off x="7861300" y="15722124"/>
          <a:ext cx="889000" cy="84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19901</xdr:rowOff>
    </xdr:from>
    <xdr:to>
      <xdr:col>46</xdr:col>
      <xdr:colOff>38100</xdr:colOff>
      <xdr:row>96</xdr:row>
      <xdr:rowOff>121501</xdr:rowOff>
    </xdr:to>
    <xdr:sp macro="" textlink="">
      <xdr:nvSpPr>
        <xdr:cNvPr id="475" name="フローチャート: 判断 474"/>
        <xdr:cNvSpPr/>
      </xdr:nvSpPr>
      <xdr:spPr>
        <a:xfrm>
          <a:off x="8699500" y="1647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112628</xdr:rowOff>
    </xdr:from>
    <xdr:ext cx="534377" cy="259045"/>
    <xdr:sp macro="" textlink="">
      <xdr:nvSpPr>
        <xdr:cNvPr id="476" name="テキスト ボックス 475"/>
        <xdr:cNvSpPr txBox="1"/>
      </xdr:nvSpPr>
      <xdr:spPr>
        <a:xfrm>
          <a:off x="8483111" y="1657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104342</xdr:rowOff>
    </xdr:from>
    <xdr:to>
      <xdr:col>41</xdr:col>
      <xdr:colOff>50800</xdr:colOff>
      <xdr:row>98</xdr:row>
      <xdr:rowOff>84322</xdr:rowOff>
    </xdr:to>
    <xdr:cxnSp macro="">
      <xdr:nvCxnSpPr>
        <xdr:cNvPr id="477" name="直線コネクタ 476"/>
        <xdr:cNvCxnSpPr/>
      </xdr:nvCxnSpPr>
      <xdr:spPr>
        <a:xfrm flipV="1">
          <a:off x="6972300" y="16563542"/>
          <a:ext cx="889000" cy="32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77432</xdr:rowOff>
    </xdr:from>
    <xdr:to>
      <xdr:col>41</xdr:col>
      <xdr:colOff>101600</xdr:colOff>
      <xdr:row>97</xdr:row>
      <xdr:rowOff>7582</xdr:rowOff>
    </xdr:to>
    <xdr:sp macro="" textlink="">
      <xdr:nvSpPr>
        <xdr:cNvPr id="478" name="フローチャート: 判断 477"/>
        <xdr:cNvSpPr/>
      </xdr:nvSpPr>
      <xdr:spPr>
        <a:xfrm>
          <a:off x="7810500" y="16536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170159</xdr:rowOff>
    </xdr:from>
    <xdr:ext cx="534377" cy="259045"/>
    <xdr:sp macro="" textlink="">
      <xdr:nvSpPr>
        <xdr:cNvPr id="479" name="テキスト ボックス 478"/>
        <xdr:cNvSpPr txBox="1"/>
      </xdr:nvSpPr>
      <xdr:spPr>
        <a:xfrm>
          <a:off x="7594111" y="1662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1612</xdr:rowOff>
    </xdr:from>
    <xdr:to>
      <xdr:col>36</xdr:col>
      <xdr:colOff>165100</xdr:colOff>
      <xdr:row>97</xdr:row>
      <xdr:rowOff>103212</xdr:rowOff>
    </xdr:to>
    <xdr:sp macro="" textlink="">
      <xdr:nvSpPr>
        <xdr:cNvPr id="480" name="フローチャート: 判断 479"/>
        <xdr:cNvSpPr/>
      </xdr:nvSpPr>
      <xdr:spPr>
        <a:xfrm>
          <a:off x="6921500" y="16632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119739</xdr:rowOff>
    </xdr:from>
    <xdr:ext cx="534377" cy="259045"/>
    <xdr:sp macro="" textlink="">
      <xdr:nvSpPr>
        <xdr:cNvPr id="481" name="テキスト ボックス 480"/>
        <xdr:cNvSpPr txBox="1"/>
      </xdr:nvSpPr>
      <xdr:spPr>
        <a:xfrm>
          <a:off x="6705111" y="1640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123456</xdr:rowOff>
    </xdr:from>
    <xdr:to>
      <xdr:col>55</xdr:col>
      <xdr:colOff>50800</xdr:colOff>
      <xdr:row>96</xdr:row>
      <xdr:rowOff>53606</xdr:rowOff>
    </xdr:to>
    <xdr:sp macro="" textlink="">
      <xdr:nvSpPr>
        <xdr:cNvPr id="487" name="楕円 486"/>
        <xdr:cNvSpPr/>
      </xdr:nvSpPr>
      <xdr:spPr>
        <a:xfrm>
          <a:off x="10426700" y="164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146333</xdr:rowOff>
    </xdr:from>
    <xdr:ext cx="534377" cy="259045"/>
    <xdr:sp macro="" textlink="">
      <xdr:nvSpPr>
        <xdr:cNvPr id="488" name="普通建設事業費 （ うち更新整備　）該当値テキスト"/>
        <xdr:cNvSpPr txBox="1"/>
      </xdr:nvSpPr>
      <xdr:spPr>
        <a:xfrm>
          <a:off x="10528300" y="1626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159404</xdr:rowOff>
    </xdr:from>
    <xdr:to>
      <xdr:col>50</xdr:col>
      <xdr:colOff>165100</xdr:colOff>
      <xdr:row>96</xdr:row>
      <xdr:rowOff>89554</xdr:rowOff>
    </xdr:to>
    <xdr:sp macro="" textlink="">
      <xdr:nvSpPr>
        <xdr:cNvPr id="489" name="楕円 488"/>
        <xdr:cNvSpPr/>
      </xdr:nvSpPr>
      <xdr:spPr>
        <a:xfrm>
          <a:off x="9588500" y="1644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106081</xdr:rowOff>
    </xdr:from>
    <xdr:ext cx="534377" cy="259045"/>
    <xdr:sp macro="" textlink="">
      <xdr:nvSpPr>
        <xdr:cNvPr id="490" name="テキスト ボックス 489"/>
        <xdr:cNvSpPr txBox="1"/>
      </xdr:nvSpPr>
      <xdr:spPr>
        <a:xfrm>
          <a:off x="9372111" y="1622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69374</xdr:rowOff>
    </xdr:from>
    <xdr:to>
      <xdr:col>46</xdr:col>
      <xdr:colOff>38100</xdr:colOff>
      <xdr:row>91</xdr:row>
      <xdr:rowOff>170974</xdr:rowOff>
    </xdr:to>
    <xdr:sp macro="" textlink="">
      <xdr:nvSpPr>
        <xdr:cNvPr id="491" name="楕円 490"/>
        <xdr:cNvSpPr/>
      </xdr:nvSpPr>
      <xdr:spPr>
        <a:xfrm>
          <a:off x="8699500" y="1567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16051</xdr:rowOff>
    </xdr:from>
    <xdr:ext cx="534377" cy="259045"/>
    <xdr:sp macro="" textlink="">
      <xdr:nvSpPr>
        <xdr:cNvPr id="492" name="テキスト ボックス 491"/>
        <xdr:cNvSpPr txBox="1"/>
      </xdr:nvSpPr>
      <xdr:spPr>
        <a:xfrm>
          <a:off x="8483111" y="1544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53542</xdr:rowOff>
    </xdr:from>
    <xdr:to>
      <xdr:col>41</xdr:col>
      <xdr:colOff>101600</xdr:colOff>
      <xdr:row>96</xdr:row>
      <xdr:rowOff>155142</xdr:rowOff>
    </xdr:to>
    <xdr:sp macro="" textlink="">
      <xdr:nvSpPr>
        <xdr:cNvPr id="493" name="楕円 492"/>
        <xdr:cNvSpPr/>
      </xdr:nvSpPr>
      <xdr:spPr>
        <a:xfrm>
          <a:off x="7810500" y="1651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219</xdr:rowOff>
    </xdr:from>
    <xdr:ext cx="534377" cy="259045"/>
    <xdr:sp macro="" textlink="">
      <xdr:nvSpPr>
        <xdr:cNvPr id="494" name="テキスト ボックス 493"/>
        <xdr:cNvSpPr txBox="1"/>
      </xdr:nvSpPr>
      <xdr:spPr>
        <a:xfrm>
          <a:off x="7594111" y="1628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33522</xdr:rowOff>
    </xdr:from>
    <xdr:to>
      <xdr:col>36</xdr:col>
      <xdr:colOff>165100</xdr:colOff>
      <xdr:row>98</xdr:row>
      <xdr:rowOff>135122</xdr:rowOff>
    </xdr:to>
    <xdr:sp macro="" textlink="">
      <xdr:nvSpPr>
        <xdr:cNvPr id="495" name="楕円 494"/>
        <xdr:cNvSpPr/>
      </xdr:nvSpPr>
      <xdr:spPr>
        <a:xfrm>
          <a:off x="6921500" y="1683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126249</xdr:rowOff>
    </xdr:from>
    <xdr:ext cx="469744" cy="259045"/>
    <xdr:sp macro="" textlink="">
      <xdr:nvSpPr>
        <xdr:cNvPr id="496" name="テキスト ボックス 495"/>
        <xdr:cNvSpPr txBox="1"/>
      </xdr:nvSpPr>
      <xdr:spPr>
        <a:xfrm>
          <a:off x="6737428" y="1692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10" name="テキスト ボックス 50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155016</xdr:rowOff>
    </xdr:from>
    <xdr:to>
      <xdr:col>85</xdr:col>
      <xdr:colOff>126364</xdr:colOff>
      <xdr:row>39</xdr:row>
      <xdr:rowOff>44450</xdr:rowOff>
    </xdr:to>
    <xdr:cxnSp macro="">
      <xdr:nvCxnSpPr>
        <xdr:cNvPr id="520" name="直線コネクタ 519"/>
        <xdr:cNvCxnSpPr/>
      </xdr:nvCxnSpPr>
      <xdr:spPr>
        <a:xfrm flipV="1">
          <a:off x="16317595" y="5469966"/>
          <a:ext cx="1269" cy="1261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101693</xdr:rowOff>
    </xdr:from>
    <xdr:ext cx="534377" cy="259045"/>
    <xdr:sp macro="" textlink="">
      <xdr:nvSpPr>
        <xdr:cNvPr id="523" name="災害復旧事業費最大値テキスト"/>
        <xdr:cNvSpPr txBox="1"/>
      </xdr:nvSpPr>
      <xdr:spPr>
        <a:xfrm>
          <a:off x="16370300" y="524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155016</xdr:rowOff>
    </xdr:from>
    <xdr:to>
      <xdr:col>86</xdr:col>
      <xdr:colOff>25400</xdr:colOff>
      <xdr:row>31</xdr:row>
      <xdr:rowOff>155016</xdr:rowOff>
    </xdr:to>
    <xdr:cxnSp macro="">
      <xdr:nvCxnSpPr>
        <xdr:cNvPr id="524" name="直線コネクタ 523"/>
        <xdr:cNvCxnSpPr/>
      </xdr:nvCxnSpPr>
      <xdr:spPr>
        <a:xfrm>
          <a:off x="16230600" y="5469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36525</xdr:rowOff>
    </xdr:from>
    <xdr:to>
      <xdr:col>85</xdr:col>
      <xdr:colOff>127000</xdr:colOff>
      <xdr:row>39</xdr:row>
      <xdr:rowOff>44450</xdr:rowOff>
    </xdr:to>
    <xdr:cxnSp macro="">
      <xdr:nvCxnSpPr>
        <xdr:cNvPr id="525" name="直線コネクタ 524"/>
        <xdr:cNvCxnSpPr/>
      </xdr:nvCxnSpPr>
      <xdr:spPr>
        <a:xfrm flipV="1">
          <a:off x="15481300" y="6723075"/>
          <a:ext cx="8382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89679</xdr:rowOff>
    </xdr:from>
    <xdr:ext cx="469744" cy="259045"/>
    <xdr:sp macro="" textlink="">
      <xdr:nvSpPr>
        <xdr:cNvPr id="526" name="災害復旧事業費平均値テキスト"/>
        <xdr:cNvSpPr txBox="1"/>
      </xdr:nvSpPr>
      <xdr:spPr>
        <a:xfrm>
          <a:off x="16370300" y="6433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66802</xdr:rowOff>
    </xdr:from>
    <xdr:to>
      <xdr:col>85</xdr:col>
      <xdr:colOff>177800</xdr:colOff>
      <xdr:row>38</xdr:row>
      <xdr:rowOff>168402</xdr:rowOff>
    </xdr:to>
    <xdr:sp macro="" textlink="">
      <xdr:nvSpPr>
        <xdr:cNvPr id="527" name="フローチャート: 判断 526"/>
        <xdr:cNvSpPr/>
      </xdr:nvSpPr>
      <xdr:spPr>
        <a:xfrm>
          <a:off x="162687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8" name="直線コネクタ 52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38836</xdr:rowOff>
    </xdr:from>
    <xdr:to>
      <xdr:col>81</xdr:col>
      <xdr:colOff>101600</xdr:colOff>
      <xdr:row>38</xdr:row>
      <xdr:rowOff>140436</xdr:rowOff>
    </xdr:to>
    <xdr:sp macro="" textlink="">
      <xdr:nvSpPr>
        <xdr:cNvPr id="529" name="フローチャート: 判断 528"/>
        <xdr:cNvSpPr/>
      </xdr:nvSpPr>
      <xdr:spPr>
        <a:xfrm>
          <a:off x="15430500" y="655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156964</xdr:rowOff>
    </xdr:from>
    <xdr:ext cx="469744" cy="259045"/>
    <xdr:sp macro="" textlink="">
      <xdr:nvSpPr>
        <xdr:cNvPr id="530" name="テキスト ボックス 529"/>
        <xdr:cNvSpPr txBox="1"/>
      </xdr:nvSpPr>
      <xdr:spPr>
        <a:xfrm>
          <a:off x="15246428" y="6329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1" name="直線コネクタ 53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118618</xdr:rowOff>
    </xdr:from>
    <xdr:to>
      <xdr:col>76</xdr:col>
      <xdr:colOff>165100</xdr:colOff>
      <xdr:row>39</xdr:row>
      <xdr:rowOff>48768</xdr:rowOff>
    </xdr:to>
    <xdr:sp macro="" textlink="">
      <xdr:nvSpPr>
        <xdr:cNvPr id="532" name="フローチャート: 判断 531"/>
        <xdr:cNvSpPr/>
      </xdr:nvSpPr>
      <xdr:spPr>
        <a:xfrm>
          <a:off x="14541500" y="6633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65295</xdr:rowOff>
    </xdr:from>
    <xdr:ext cx="378565" cy="259045"/>
    <xdr:sp macro="" textlink="">
      <xdr:nvSpPr>
        <xdr:cNvPr id="533" name="テキスト ボックス 532"/>
        <xdr:cNvSpPr txBox="1"/>
      </xdr:nvSpPr>
      <xdr:spPr>
        <a:xfrm>
          <a:off x="14403017" y="64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4" name="直線コネクタ 53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132715</xdr:rowOff>
    </xdr:from>
    <xdr:to>
      <xdr:col>72</xdr:col>
      <xdr:colOff>38100</xdr:colOff>
      <xdr:row>39</xdr:row>
      <xdr:rowOff>62865</xdr:rowOff>
    </xdr:to>
    <xdr:sp macro="" textlink="">
      <xdr:nvSpPr>
        <xdr:cNvPr id="535" name="フローチャート: 判断 534"/>
        <xdr:cNvSpPr/>
      </xdr:nvSpPr>
      <xdr:spPr>
        <a:xfrm>
          <a:off x="13652500" y="664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79392</xdr:rowOff>
    </xdr:from>
    <xdr:ext cx="378565" cy="259045"/>
    <xdr:sp macro="" textlink="">
      <xdr:nvSpPr>
        <xdr:cNvPr id="536" name="テキスト ボックス 535"/>
        <xdr:cNvSpPr txBox="1"/>
      </xdr:nvSpPr>
      <xdr:spPr>
        <a:xfrm>
          <a:off x="13514017" y="64230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131953</xdr:rowOff>
    </xdr:from>
    <xdr:to>
      <xdr:col>67</xdr:col>
      <xdr:colOff>101600</xdr:colOff>
      <xdr:row>39</xdr:row>
      <xdr:rowOff>62103</xdr:rowOff>
    </xdr:to>
    <xdr:sp macro="" textlink="">
      <xdr:nvSpPr>
        <xdr:cNvPr id="537" name="フローチャート: 判断 536"/>
        <xdr:cNvSpPr/>
      </xdr:nvSpPr>
      <xdr:spPr>
        <a:xfrm>
          <a:off x="12763500" y="664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78630</xdr:rowOff>
    </xdr:from>
    <xdr:ext cx="378565" cy="259045"/>
    <xdr:sp macro="" textlink="">
      <xdr:nvSpPr>
        <xdr:cNvPr id="538" name="テキスト ボックス 537"/>
        <xdr:cNvSpPr txBox="1"/>
      </xdr:nvSpPr>
      <xdr:spPr>
        <a:xfrm>
          <a:off x="12625017" y="6422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157175</xdr:rowOff>
    </xdr:from>
    <xdr:to>
      <xdr:col>85</xdr:col>
      <xdr:colOff>177800</xdr:colOff>
      <xdr:row>39</xdr:row>
      <xdr:rowOff>87325</xdr:rowOff>
    </xdr:to>
    <xdr:sp macro="" textlink="">
      <xdr:nvSpPr>
        <xdr:cNvPr id="544" name="楕円 543"/>
        <xdr:cNvSpPr/>
      </xdr:nvSpPr>
      <xdr:spPr>
        <a:xfrm>
          <a:off x="16268700" y="667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72102</xdr:rowOff>
    </xdr:from>
    <xdr:ext cx="378565" cy="259045"/>
    <xdr:sp macro="" textlink="">
      <xdr:nvSpPr>
        <xdr:cNvPr id="545" name="災害復旧事業費該当値テキスト"/>
        <xdr:cNvSpPr txBox="1"/>
      </xdr:nvSpPr>
      <xdr:spPr>
        <a:xfrm>
          <a:off x="16370300" y="6587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6" name="楕円 54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7" name="テキスト ボックス 54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8" name="楕円 54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9" name="テキスト ボックス 54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0" name="楕円 54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1" name="テキスト ボックス 55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2" name="楕円 55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3" name="テキスト ボックス 55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145504</xdr:rowOff>
    </xdr:from>
    <xdr:to>
      <xdr:col>85</xdr:col>
      <xdr:colOff>126364</xdr:colOff>
      <xdr:row>78</xdr:row>
      <xdr:rowOff>60122</xdr:rowOff>
    </xdr:to>
    <xdr:cxnSp macro="">
      <xdr:nvCxnSpPr>
        <xdr:cNvPr id="626" name="直線コネクタ 625"/>
        <xdr:cNvCxnSpPr/>
      </xdr:nvCxnSpPr>
      <xdr:spPr>
        <a:xfrm flipV="1">
          <a:off x="16317595" y="12147004"/>
          <a:ext cx="1269" cy="128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63949</xdr:rowOff>
    </xdr:from>
    <xdr:ext cx="534377" cy="259045"/>
    <xdr:sp macro="" textlink="">
      <xdr:nvSpPr>
        <xdr:cNvPr id="627" name="公債費最小値テキスト"/>
        <xdr:cNvSpPr txBox="1"/>
      </xdr:nvSpPr>
      <xdr:spPr>
        <a:xfrm>
          <a:off x="16370300" y="1343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60122</xdr:rowOff>
    </xdr:from>
    <xdr:to>
      <xdr:col>86</xdr:col>
      <xdr:colOff>25400</xdr:colOff>
      <xdr:row>78</xdr:row>
      <xdr:rowOff>60122</xdr:rowOff>
    </xdr:to>
    <xdr:cxnSp macro="">
      <xdr:nvCxnSpPr>
        <xdr:cNvPr id="628" name="直線コネクタ 627"/>
        <xdr:cNvCxnSpPr/>
      </xdr:nvCxnSpPr>
      <xdr:spPr>
        <a:xfrm>
          <a:off x="16230600" y="1343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92181</xdr:rowOff>
    </xdr:from>
    <xdr:ext cx="599010" cy="259045"/>
    <xdr:sp macro="" textlink="">
      <xdr:nvSpPr>
        <xdr:cNvPr id="629" name="公債費最大値テキスト"/>
        <xdr:cNvSpPr txBox="1"/>
      </xdr:nvSpPr>
      <xdr:spPr>
        <a:xfrm>
          <a:off x="16370300" y="1192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145504</xdr:rowOff>
    </xdr:from>
    <xdr:to>
      <xdr:col>86</xdr:col>
      <xdr:colOff>25400</xdr:colOff>
      <xdr:row>70</xdr:row>
      <xdr:rowOff>145504</xdr:rowOff>
    </xdr:to>
    <xdr:cxnSp macro="">
      <xdr:nvCxnSpPr>
        <xdr:cNvPr id="630" name="直線コネクタ 629"/>
        <xdr:cNvCxnSpPr/>
      </xdr:nvCxnSpPr>
      <xdr:spPr>
        <a:xfrm>
          <a:off x="16230600" y="12147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148132</xdr:rowOff>
    </xdr:from>
    <xdr:to>
      <xdr:col>85</xdr:col>
      <xdr:colOff>127000</xdr:colOff>
      <xdr:row>76</xdr:row>
      <xdr:rowOff>162153</xdr:rowOff>
    </xdr:to>
    <xdr:cxnSp macro="">
      <xdr:nvCxnSpPr>
        <xdr:cNvPr id="631" name="直線コネクタ 630"/>
        <xdr:cNvCxnSpPr/>
      </xdr:nvCxnSpPr>
      <xdr:spPr>
        <a:xfrm flipV="1">
          <a:off x="15481300" y="13178332"/>
          <a:ext cx="838200" cy="1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81780</xdr:rowOff>
    </xdr:from>
    <xdr:ext cx="534377" cy="259045"/>
    <xdr:sp macro="" textlink="">
      <xdr:nvSpPr>
        <xdr:cNvPr id="632" name="公債費平均値テキスト"/>
        <xdr:cNvSpPr txBox="1"/>
      </xdr:nvSpPr>
      <xdr:spPr>
        <a:xfrm>
          <a:off x="16370300" y="12940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58902</xdr:rowOff>
    </xdr:from>
    <xdr:to>
      <xdr:col>85</xdr:col>
      <xdr:colOff>177800</xdr:colOff>
      <xdr:row>76</xdr:row>
      <xdr:rowOff>160502</xdr:rowOff>
    </xdr:to>
    <xdr:sp macro="" textlink="">
      <xdr:nvSpPr>
        <xdr:cNvPr id="633" name="フローチャート: 判断 632"/>
        <xdr:cNvSpPr/>
      </xdr:nvSpPr>
      <xdr:spPr>
        <a:xfrm>
          <a:off x="16268700" y="130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127952</xdr:rowOff>
    </xdr:from>
    <xdr:to>
      <xdr:col>81</xdr:col>
      <xdr:colOff>50800</xdr:colOff>
      <xdr:row>76</xdr:row>
      <xdr:rowOff>162153</xdr:rowOff>
    </xdr:to>
    <xdr:cxnSp macro="">
      <xdr:nvCxnSpPr>
        <xdr:cNvPr id="634" name="直線コネクタ 633"/>
        <xdr:cNvCxnSpPr/>
      </xdr:nvCxnSpPr>
      <xdr:spPr>
        <a:xfrm>
          <a:off x="14592300" y="13158152"/>
          <a:ext cx="889000" cy="3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64427</xdr:rowOff>
    </xdr:from>
    <xdr:to>
      <xdr:col>81</xdr:col>
      <xdr:colOff>101600</xdr:colOff>
      <xdr:row>76</xdr:row>
      <xdr:rowOff>166027</xdr:rowOff>
    </xdr:to>
    <xdr:sp macro="" textlink="">
      <xdr:nvSpPr>
        <xdr:cNvPr id="635" name="フローチャート: 判断 634"/>
        <xdr:cNvSpPr/>
      </xdr:nvSpPr>
      <xdr:spPr>
        <a:xfrm>
          <a:off x="15430500" y="130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11104</xdr:rowOff>
    </xdr:from>
    <xdr:ext cx="534377" cy="259045"/>
    <xdr:sp macro="" textlink="">
      <xdr:nvSpPr>
        <xdr:cNvPr id="636" name="テキスト ボックス 635"/>
        <xdr:cNvSpPr txBox="1"/>
      </xdr:nvSpPr>
      <xdr:spPr>
        <a:xfrm>
          <a:off x="15214111" y="1286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110846</xdr:rowOff>
    </xdr:from>
    <xdr:to>
      <xdr:col>76</xdr:col>
      <xdr:colOff>114300</xdr:colOff>
      <xdr:row>76</xdr:row>
      <xdr:rowOff>127952</xdr:rowOff>
    </xdr:to>
    <xdr:cxnSp macro="">
      <xdr:nvCxnSpPr>
        <xdr:cNvPr id="637" name="直線コネクタ 636"/>
        <xdr:cNvCxnSpPr/>
      </xdr:nvCxnSpPr>
      <xdr:spPr>
        <a:xfrm>
          <a:off x="13703300" y="13141046"/>
          <a:ext cx="889000" cy="1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47613</xdr:rowOff>
    </xdr:from>
    <xdr:to>
      <xdr:col>76</xdr:col>
      <xdr:colOff>165100</xdr:colOff>
      <xdr:row>76</xdr:row>
      <xdr:rowOff>149213</xdr:rowOff>
    </xdr:to>
    <xdr:sp macro="" textlink="">
      <xdr:nvSpPr>
        <xdr:cNvPr id="638" name="フローチャート: 判断 637"/>
        <xdr:cNvSpPr/>
      </xdr:nvSpPr>
      <xdr:spPr>
        <a:xfrm>
          <a:off x="145415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165740</xdr:rowOff>
    </xdr:from>
    <xdr:ext cx="534377" cy="259045"/>
    <xdr:sp macro="" textlink="">
      <xdr:nvSpPr>
        <xdr:cNvPr id="639" name="テキスト ボックス 638"/>
        <xdr:cNvSpPr txBox="1"/>
      </xdr:nvSpPr>
      <xdr:spPr>
        <a:xfrm>
          <a:off x="14325111" y="128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110846</xdr:rowOff>
    </xdr:from>
    <xdr:to>
      <xdr:col>71</xdr:col>
      <xdr:colOff>177800</xdr:colOff>
      <xdr:row>76</xdr:row>
      <xdr:rowOff>156414</xdr:rowOff>
    </xdr:to>
    <xdr:cxnSp macro="">
      <xdr:nvCxnSpPr>
        <xdr:cNvPr id="640" name="直線コネクタ 639"/>
        <xdr:cNvCxnSpPr/>
      </xdr:nvCxnSpPr>
      <xdr:spPr>
        <a:xfrm flipV="1">
          <a:off x="12814300" y="13141046"/>
          <a:ext cx="889000" cy="4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37516</xdr:rowOff>
    </xdr:from>
    <xdr:to>
      <xdr:col>72</xdr:col>
      <xdr:colOff>38100</xdr:colOff>
      <xdr:row>76</xdr:row>
      <xdr:rowOff>139116</xdr:rowOff>
    </xdr:to>
    <xdr:sp macro="" textlink="">
      <xdr:nvSpPr>
        <xdr:cNvPr id="641" name="フローチャート: 判断 640"/>
        <xdr:cNvSpPr/>
      </xdr:nvSpPr>
      <xdr:spPr>
        <a:xfrm>
          <a:off x="13652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155643</xdr:rowOff>
    </xdr:from>
    <xdr:ext cx="534377" cy="259045"/>
    <xdr:sp macro="" textlink="">
      <xdr:nvSpPr>
        <xdr:cNvPr id="642" name="テキスト ボックス 641"/>
        <xdr:cNvSpPr txBox="1"/>
      </xdr:nvSpPr>
      <xdr:spPr>
        <a:xfrm>
          <a:off x="13436111" y="1284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63664</xdr:rowOff>
    </xdr:from>
    <xdr:to>
      <xdr:col>67</xdr:col>
      <xdr:colOff>101600</xdr:colOff>
      <xdr:row>76</xdr:row>
      <xdr:rowOff>165264</xdr:rowOff>
    </xdr:to>
    <xdr:sp macro="" textlink="">
      <xdr:nvSpPr>
        <xdr:cNvPr id="643" name="フローチャート: 判断 642"/>
        <xdr:cNvSpPr/>
      </xdr:nvSpPr>
      <xdr:spPr>
        <a:xfrm>
          <a:off x="12763500" y="1309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10342</xdr:rowOff>
    </xdr:from>
    <xdr:ext cx="534377" cy="259045"/>
    <xdr:sp macro="" textlink="">
      <xdr:nvSpPr>
        <xdr:cNvPr id="644" name="テキスト ボックス 643"/>
        <xdr:cNvSpPr txBox="1"/>
      </xdr:nvSpPr>
      <xdr:spPr>
        <a:xfrm>
          <a:off x="12547111" y="1286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97332</xdr:rowOff>
    </xdr:from>
    <xdr:to>
      <xdr:col>85</xdr:col>
      <xdr:colOff>177800</xdr:colOff>
      <xdr:row>77</xdr:row>
      <xdr:rowOff>27482</xdr:rowOff>
    </xdr:to>
    <xdr:sp macro="" textlink="">
      <xdr:nvSpPr>
        <xdr:cNvPr id="650" name="楕円 649"/>
        <xdr:cNvSpPr/>
      </xdr:nvSpPr>
      <xdr:spPr>
        <a:xfrm>
          <a:off x="16268700" y="1312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75759</xdr:rowOff>
    </xdr:from>
    <xdr:ext cx="534377" cy="259045"/>
    <xdr:sp macro="" textlink="">
      <xdr:nvSpPr>
        <xdr:cNvPr id="651" name="公債費該当値テキスト"/>
        <xdr:cNvSpPr txBox="1"/>
      </xdr:nvSpPr>
      <xdr:spPr>
        <a:xfrm>
          <a:off x="16370300" y="1310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111353</xdr:rowOff>
    </xdr:from>
    <xdr:to>
      <xdr:col>81</xdr:col>
      <xdr:colOff>101600</xdr:colOff>
      <xdr:row>77</xdr:row>
      <xdr:rowOff>41503</xdr:rowOff>
    </xdr:to>
    <xdr:sp macro="" textlink="">
      <xdr:nvSpPr>
        <xdr:cNvPr id="652" name="楕円 651"/>
        <xdr:cNvSpPr/>
      </xdr:nvSpPr>
      <xdr:spPr>
        <a:xfrm>
          <a:off x="15430500" y="13141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32630</xdr:rowOff>
    </xdr:from>
    <xdr:ext cx="534377" cy="259045"/>
    <xdr:sp macro="" textlink="">
      <xdr:nvSpPr>
        <xdr:cNvPr id="653" name="テキスト ボックス 652"/>
        <xdr:cNvSpPr txBox="1"/>
      </xdr:nvSpPr>
      <xdr:spPr>
        <a:xfrm>
          <a:off x="15214111" y="1323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77152</xdr:rowOff>
    </xdr:from>
    <xdr:to>
      <xdr:col>76</xdr:col>
      <xdr:colOff>165100</xdr:colOff>
      <xdr:row>77</xdr:row>
      <xdr:rowOff>7302</xdr:rowOff>
    </xdr:to>
    <xdr:sp macro="" textlink="">
      <xdr:nvSpPr>
        <xdr:cNvPr id="654" name="楕円 653"/>
        <xdr:cNvSpPr/>
      </xdr:nvSpPr>
      <xdr:spPr>
        <a:xfrm>
          <a:off x="14541500" y="1310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169879</xdr:rowOff>
    </xdr:from>
    <xdr:ext cx="534377" cy="259045"/>
    <xdr:sp macro="" textlink="">
      <xdr:nvSpPr>
        <xdr:cNvPr id="655" name="テキスト ボックス 654"/>
        <xdr:cNvSpPr txBox="1"/>
      </xdr:nvSpPr>
      <xdr:spPr>
        <a:xfrm>
          <a:off x="14325111" y="13200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60046</xdr:rowOff>
    </xdr:from>
    <xdr:to>
      <xdr:col>72</xdr:col>
      <xdr:colOff>38100</xdr:colOff>
      <xdr:row>76</xdr:row>
      <xdr:rowOff>161646</xdr:rowOff>
    </xdr:to>
    <xdr:sp macro="" textlink="">
      <xdr:nvSpPr>
        <xdr:cNvPr id="656" name="楕円 655"/>
        <xdr:cNvSpPr/>
      </xdr:nvSpPr>
      <xdr:spPr>
        <a:xfrm>
          <a:off x="13652500" y="1309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152773</xdr:rowOff>
    </xdr:from>
    <xdr:ext cx="534377" cy="259045"/>
    <xdr:sp macro="" textlink="">
      <xdr:nvSpPr>
        <xdr:cNvPr id="657" name="テキスト ボックス 656"/>
        <xdr:cNvSpPr txBox="1"/>
      </xdr:nvSpPr>
      <xdr:spPr>
        <a:xfrm>
          <a:off x="13436111" y="1318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105614</xdr:rowOff>
    </xdr:from>
    <xdr:to>
      <xdr:col>67</xdr:col>
      <xdr:colOff>101600</xdr:colOff>
      <xdr:row>77</xdr:row>
      <xdr:rowOff>35764</xdr:rowOff>
    </xdr:to>
    <xdr:sp macro="" textlink="">
      <xdr:nvSpPr>
        <xdr:cNvPr id="658" name="楕円 657"/>
        <xdr:cNvSpPr/>
      </xdr:nvSpPr>
      <xdr:spPr>
        <a:xfrm>
          <a:off x="12763500" y="131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26891</xdr:rowOff>
    </xdr:from>
    <xdr:ext cx="534377" cy="259045"/>
    <xdr:sp macro="" textlink="">
      <xdr:nvSpPr>
        <xdr:cNvPr id="659" name="テキスト ボックス 658"/>
        <xdr:cNvSpPr txBox="1"/>
      </xdr:nvSpPr>
      <xdr:spPr>
        <a:xfrm>
          <a:off x="12547111" y="1322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143015</xdr:rowOff>
    </xdr:from>
    <xdr:to>
      <xdr:col>85</xdr:col>
      <xdr:colOff>126364</xdr:colOff>
      <xdr:row>98</xdr:row>
      <xdr:rowOff>139015</xdr:rowOff>
    </xdr:to>
    <xdr:cxnSp macro="">
      <xdr:nvCxnSpPr>
        <xdr:cNvPr id="681" name="直線コネクタ 680"/>
        <xdr:cNvCxnSpPr/>
      </xdr:nvCxnSpPr>
      <xdr:spPr>
        <a:xfrm flipV="1">
          <a:off x="16317595" y="15573515"/>
          <a:ext cx="1269" cy="136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142842</xdr:rowOff>
    </xdr:from>
    <xdr:ext cx="313932" cy="259045"/>
    <xdr:sp macro="" textlink="">
      <xdr:nvSpPr>
        <xdr:cNvPr id="682" name="積立金最小値テキスト"/>
        <xdr:cNvSpPr txBox="1"/>
      </xdr:nvSpPr>
      <xdr:spPr>
        <a:xfrm>
          <a:off x="16370300" y="16944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139015</xdr:rowOff>
    </xdr:from>
    <xdr:to>
      <xdr:col>86</xdr:col>
      <xdr:colOff>25400</xdr:colOff>
      <xdr:row>98</xdr:row>
      <xdr:rowOff>139015</xdr:rowOff>
    </xdr:to>
    <xdr:cxnSp macro="">
      <xdr:nvCxnSpPr>
        <xdr:cNvPr id="683" name="直線コネクタ 682"/>
        <xdr:cNvCxnSpPr/>
      </xdr:nvCxnSpPr>
      <xdr:spPr>
        <a:xfrm>
          <a:off x="16230600" y="16941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89692</xdr:rowOff>
    </xdr:from>
    <xdr:ext cx="534377" cy="259045"/>
    <xdr:sp macro="" textlink="">
      <xdr:nvSpPr>
        <xdr:cNvPr id="684" name="積立金最大値テキスト"/>
        <xdr:cNvSpPr txBox="1"/>
      </xdr:nvSpPr>
      <xdr:spPr>
        <a:xfrm>
          <a:off x="16370300" y="1534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143015</xdr:rowOff>
    </xdr:from>
    <xdr:to>
      <xdr:col>86</xdr:col>
      <xdr:colOff>25400</xdr:colOff>
      <xdr:row>90</xdr:row>
      <xdr:rowOff>143015</xdr:rowOff>
    </xdr:to>
    <xdr:cxnSp macro="">
      <xdr:nvCxnSpPr>
        <xdr:cNvPr id="685" name="直線コネクタ 684"/>
        <xdr:cNvCxnSpPr/>
      </xdr:nvCxnSpPr>
      <xdr:spPr>
        <a:xfrm>
          <a:off x="16230600" y="15573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5490</xdr:rowOff>
    </xdr:from>
    <xdr:to>
      <xdr:col>85</xdr:col>
      <xdr:colOff>127000</xdr:colOff>
      <xdr:row>98</xdr:row>
      <xdr:rowOff>137734</xdr:rowOff>
    </xdr:to>
    <xdr:cxnSp macro="">
      <xdr:nvCxnSpPr>
        <xdr:cNvPr id="686" name="直線コネクタ 685"/>
        <xdr:cNvCxnSpPr/>
      </xdr:nvCxnSpPr>
      <xdr:spPr>
        <a:xfrm flipV="1">
          <a:off x="15481300" y="16807590"/>
          <a:ext cx="838200" cy="132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25733</xdr:rowOff>
    </xdr:from>
    <xdr:ext cx="534377" cy="259045"/>
    <xdr:sp macro="" textlink="">
      <xdr:nvSpPr>
        <xdr:cNvPr id="687" name="積立金平均値テキスト"/>
        <xdr:cNvSpPr txBox="1"/>
      </xdr:nvSpPr>
      <xdr:spPr>
        <a:xfrm>
          <a:off x="16370300" y="16484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2856</xdr:rowOff>
    </xdr:from>
    <xdr:to>
      <xdr:col>85</xdr:col>
      <xdr:colOff>177800</xdr:colOff>
      <xdr:row>97</xdr:row>
      <xdr:rowOff>104456</xdr:rowOff>
    </xdr:to>
    <xdr:sp macro="" textlink="">
      <xdr:nvSpPr>
        <xdr:cNvPr id="688" name="フローチャート: 判断 687"/>
        <xdr:cNvSpPr/>
      </xdr:nvSpPr>
      <xdr:spPr>
        <a:xfrm>
          <a:off x="16268700" y="1663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137734</xdr:rowOff>
    </xdr:from>
    <xdr:to>
      <xdr:col>81</xdr:col>
      <xdr:colOff>50800</xdr:colOff>
      <xdr:row>98</xdr:row>
      <xdr:rowOff>138283</xdr:rowOff>
    </xdr:to>
    <xdr:cxnSp macro="">
      <xdr:nvCxnSpPr>
        <xdr:cNvPr id="689" name="直線コネクタ 688"/>
        <xdr:cNvCxnSpPr/>
      </xdr:nvCxnSpPr>
      <xdr:spPr>
        <a:xfrm flipV="1">
          <a:off x="14592300" y="16939834"/>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14080</xdr:rowOff>
    </xdr:from>
    <xdr:to>
      <xdr:col>81</xdr:col>
      <xdr:colOff>101600</xdr:colOff>
      <xdr:row>97</xdr:row>
      <xdr:rowOff>115680</xdr:rowOff>
    </xdr:to>
    <xdr:sp macro="" textlink="">
      <xdr:nvSpPr>
        <xdr:cNvPr id="690" name="フローチャート: 判断 689"/>
        <xdr:cNvSpPr/>
      </xdr:nvSpPr>
      <xdr:spPr>
        <a:xfrm>
          <a:off x="15430500" y="1664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132207</xdr:rowOff>
    </xdr:from>
    <xdr:ext cx="534377" cy="259045"/>
    <xdr:sp macro="" textlink="">
      <xdr:nvSpPr>
        <xdr:cNvPr id="691" name="テキスト ボックス 690"/>
        <xdr:cNvSpPr txBox="1"/>
      </xdr:nvSpPr>
      <xdr:spPr>
        <a:xfrm>
          <a:off x="15214111" y="1641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137894</xdr:rowOff>
    </xdr:from>
    <xdr:to>
      <xdr:col>76</xdr:col>
      <xdr:colOff>114300</xdr:colOff>
      <xdr:row>98</xdr:row>
      <xdr:rowOff>138283</xdr:rowOff>
    </xdr:to>
    <xdr:cxnSp macro="">
      <xdr:nvCxnSpPr>
        <xdr:cNvPr id="692" name="直線コネクタ 691"/>
        <xdr:cNvCxnSpPr/>
      </xdr:nvCxnSpPr>
      <xdr:spPr>
        <a:xfrm>
          <a:off x="13703300" y="16939994"/>
          <a:ext cx="8890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33076</xdr:rowOff>
    </xdr:from>
    <xdr:to>
      <xdr:col>76</xdr:col>
      <xdr:colOff>165100</xdr:colOff>
      <xdr:row>97</xdr:row>
      <xdr:rowOff>134676</xdr:rowOff>
    </xdr:to>
    <xdr:sp macro="" textlink="">
      <xdr:nvSpPr>
        <xdr:cNvPr id="693" name="フローチャート: 判断 692"/>
        <xdr:cNvSpPr/>
      </xdr:nvSpPr>
      <xdr:spPr>
        <a:xfrm>
          <a:off x="14541500" y="16663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151203</xdr:rowOff>
    </xdr:from>
    <xdr:ext cx="469744" cy="259045"/>
    <xdr:sp macro="" textlink="">
      <xdr:nvSpPr>
        <xdr:cNvPr id="694" name="テキスト ボックス 693"/>
        <xdr:cNvSpPr txBox="1"/>
      </xdr:nvSpPr>
      <xdr:spPr>
        <a:xfrm>
          <a:off x="14357428" y="1643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136866</xdr:rowOff>
    </xdr:from>
    <xdr:to>
      <xdr:col>71</xdr:col>
      <xdr:colOff>177800</xdr:colOff>
      <xdr:row>98</xdr:row>
      <xdr:rowOff>137894</xdr:rowOff>
    </xdr:to>
    <xdr:cxnSp macro="">
      <xdr:nvCxnSpPr>
        <xdr:cNvPr id="695" name="直線コネクタ 694"/>
        <xdr:cNvCxnSpPr/>
      </xdr:nvCxnSpPr>
      <xdr:spPr>
        <a:xfrm>
          <a:off x="12814300" y="16938966"/>
          <a:ext cx="889000" cy="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53490</xdr:rowOff>
    </xdr:from>
    <xdr:to>
      <xdr:col>72</xdr:col>
      <xdr:colOff>38100</xdr:colOff>
      <xdr:row>97</xdr:row>
      <xdr:rowOff>155090</xdr:rowOff>
    </xdr:to>
    <xdr:sp macro="" textlink="">
      <xdr:nvSpPr>
        <xdr:cNvPr id="696" name="フローチャート: 判断 695"/>
        <xdr:cNvSpPr/>
      </xdr:nvSpPr>
      <xdr:spPr>
        <a:xfrm>
          <a:off x="13652500" y="1668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167</xdr:rowOff>
    </xdr:from>
    <xdr:ext cx="469744" cy="259045"/>
    <xdr:sp macro="" textlink="">
      <xdr:nvSpPr>
        <xdr:cNvPr id="697" name="テキスト ボックス 696"/>
        <xdr:cNvSpPr txBox="1"/>
      </xdr:nvSpPr>
      <xdr:spPr>
        <a:xfrm>
          <a:off x="13468428" y="16459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126231</xdr:rowOff>
    </xdr:from>
    <xdr:to>
      <xdr:col>67</xdr:col>
      <xdr:colOff>101600</xdr:colOff>
      <xdr:row>97</xdr:row>
      <xdr:rowOff>56381</xdr:rowOff>
    </xdr:to>
    <xdr:sp macro="" textlink="">
      <xdr:nvSpPr>
        <xdr:cNvPr id="698" name="フローチャート: 判断 697"/>
        <xdr:cNvSpPr/>
      </xdr:nvSpPr>
      <xdr:spPr>
        <a:xfrm>
          <a:off x="12763500" y="1658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72908</xdr:rowOff>
    </xdr:from>
    <xdr:ext cx="534377" cy="259045"/>
    <xdr:sp macro="" textlink="">
      <xdr:nvSpPr>
        <xdr:cNvPr id="699" name="テキスト ボックス 698"/>
        <xdr:cNvSpPr txBox="1"/>
      </xdr:nvSpPr>
      <xdr:spPr>
        <a:xfrm>
          <a:off x="12547111" y="1636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126140</xdr:rowOff>
    </xdr:from>
    <xdr:to>
      <xdr:col>85</xdr:col>
      <xdr:colOff>177800</xdr:colOff>
      <xdr:row>98</xdr:row>
      <xdr:rowOff>56290</xdr:rowOff>
    </xdr:to>
    <xdr:sp macro="" textlink="">
      <xdr:nvSpPr>
        <xdr:cNvPr id="705" name="楕円 704"/>
        <xdr:cNvSpPr/>
      </xdr:nvSpPr>
      <xdr:spPr>
        <a:xfrm>
          <a:off x="16268700" y="1675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104567</xdr:rowOff>
    </xdr:from>
    <xdr:ext cx="469744" cy="259045"/>
    <xdr:sp macro="" textlink="">
      <xdr:nvSpPr>
        <xdr:cNvPr id="706" name="積立金該当値テキスト"/>
        <xdr:cNvSpPr txBox="1"/>
      </xdr:nvSpPr>
      <xdr:spPr>
        <a:xfrm>
          <a:off x="16370300" y="1673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86934</xdr:rowOff>
    </xdr:from>
    <xdr:to>
      <xdr:col>81</xdr:col>
      <xdr:colOff>101600</xdr:colOff>
      <xdr:row>99</xdr:row>
      <xdr:rowOff>17084</xdr:rowOff>
    </xdr:to>
    <xdr:sp macro="" textlink="">
      <xdr:nvSpPr>
        <xdr:cNvPr id="707" name="楕円 706"/>
        <xdr:cNvSpPr/>
      </xdr:nvSpPr>
      <xdr:spPr>
        <a:xfrm>
          <a:off x="15430500" y="1688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99</xdr:row>
      <xdr:rowOff>8211</xdr:rowOff>
    </xdr:from>
    <xdr:ext cx="313932" cy="259045"/>
    <xdr:sp macro="" textlink="">
      <xdr:nvSpPr>
        <xdr:cNvPr id="708" name="テキスト ボックス 707"/>
        <xdr:cNvSpPr txBox="1"/>
      </xdr:nvSpPr>
      <xdr:spPr>
        <a:xfrm>
          <a:off x="15324333" y="1698176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87483</xdr:rowOff>
    </xdr:from>
    <xdr:to>
      <xdr:col>76</xdr:col>
      <xdr:colOff>165100</xdr:colOff>
      <xdr:row>99</xdr:row>
      <xdr:rowOff>17633</xdr:rowOff>
    </xdr:to>
    <xdr:sp macro="" textlink="">
      <xdr:nvSpPr>
        <xdr:cNvPr id="709" name="楕円 708"/>
        <xdr:cNvSpPr/>
      </xdr:nvSpPr>
      <xdr:spPr>
        <a:xfrm>
          <a:off x="14541500" y="1688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99</xdr:row>
      <xdr:rowOff>8760</xdr:rowOff>
    </xdr:from>
    <xdr:ext cx="313932" cy="259045"/>
    <xdr:sp macro="" textlink="">
      <xdr:nvSpPr>
        <xdr:cNvPr id="710" name="テキスト ボックス 709"/>
        <xdr:cNvSpPr txBox="1"/>
      </xdr:nvSpPr>
      <xdr:spPr>
        <a:xfrm>
          <a:off x="14435333" y="169823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87094</xdr:rowOff>
    </xdr:from>
    <xdr:to>
      <xdr:col>72</xdr:col>
      <xdr:colOff>38100</xdr:colOff>
      <xdr:row>99</xdr:row>
      <xdr:rowOff>17244</xdr:rowOff>
    </xdr:to>
    <xdr:sp macro="" textlink="">
      <xdr:nvSpPr>
        <xdr:cNvPr id="711" name="楕円 710"/>
        <xdr:cNvSpPr/>
      </xdr:nvSpPr>
      <xdr:spPr>
        <a:xfrm>
          <a:off x="13652500" y="1688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99</xdr:row>
      <xdr:rowOff>8371</xdr:rowOff>
    </xdr:from>
    <xdr:ext cx="313932" cy="259045"/>
    <xdr:sp macro="" textlink="">
      <xdr:nvSpPr>
        <xdr:cNvPr id="712" name="テキスト ボックス 711"/>
        <xdr:cNvSpPr txBox="1"/>
      </xdr:nvSpPr>
      <xdr:spPr>
        <a:xfrm>
          <a:off x="13546333" y="169819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86066</xdr:rowOff>
    </xdr:from>
    <xdr:to>
      <xdr:col>67</xdr:col>
      <xdr:colOff>101600</xdr:colOff>
      <xdr:row>99</xdr:row>
      <xdr:rowOff>16216</xdr:rowOff>
    </xdr:to>
    <xdr:sp macro="" textlink="">
      <xdr:nvSpPr>
        <xdr:cNvPr id="713" name="楕円 712"/>
        <xdr:cNvSpPr/>
      </xdr:nvSpPr>
      <xdr:spPr>
        <a:xfrm>
          <a:off x="12763500" y="1688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7343</xdr:rowOff>
    </xdr:from>
    <xdr:ext cx="378565" cy="259045"/>
    <xdr:sp macro="" textlink="">
      <xdr:nvSpPr>
        <xdr:cNvPr id="714" name="テキスト ボックス 713"/>
        <xdr:cNvSpPr txBox="1"/>
      </xdr:nvSpPr>
      <xdr:spPr>
        <a:xfrm>
          <a:off x="12625017" y="169808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160846</xdr:rowOff>
    </xdr:from>
    <xdr:to>
      <xdr:col>116</xdr:col>
      <xdr:colOff>62864</xdr:colOff>
      <xdr:row>39</xdr:row>
      <xdr:rowOff>44450</xdr:rowOff>
    </xdr:to>
    <xdr:cxnSp macro="">
      <xdr:nvCxnSpPr>
        <xdr:cNvPr id="738" name="直線コネクタ 737"/>
        <xdr:cNvCxnSpPr/>
      </xdr:nvCxnSpPr>
      <xdr:spPr>
        <a:xfrm flipV="1">
          <a:off x="22159595" y="5132896"/>
          <a:ext cx="1269" cy="1598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107523</xdr:rowOff>
    </xdr:from>
    <xdr:ext cx="469744" cy="259045"/>
    <xdr:sp macro="" textlink="">
      <xdr:nvSpPr>
        <xdr:cNvPr id="741" name="投資及び出資金最大値テキスト"/>
        <xdr:cNvSpPr txBox="1"/>
      </xdr:nvSpPr>
      <xdr:spPr>
        <a:xfrm>
          <a:off x="22212300" y="4908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29</xdr:row>
      <xdr:rowOff>160846</xdr:rowOff>
    </xdr:from>
    <xdr:to>
      <xdr:col>116</xdr:col>
      <xdr:colOff>152400</xdr:colOff>
      <xdr:row>29</xdr:row>
      <xdr:rowOff>160846</xdr:rowOff>
    </xdr:to>
    <xdr:cxnSp macro="">
      <xdr:nvCxnSpPr>
        <xdr:cNvPr id="742" name="直線コネクタ 741"/>
        <xdr:cNvCxnSpPr/>
      </xdr:nvCxnSpPr>
      <xdr:spPr>
        <a:xfrm>
          <a:off x="22072600" y="5132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7764</xdr:rowOff>
    </xdr:from>
    <xdr:ext cx="378565" cy="259045"/>
    <xdr:sp macro="" textlink="">
      <xdr:nvSpPr>
        <xdr:cNvPr id="744" name="投資及び出資金平均値テキスト"/>
        <xdr:cNvSpPr txBox="1"/>
      </xdr:nvSpPr>
      <xdr:spPr>
        <a:xfrm>
          <a:off x="22212300" y="635141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156337</xdr:rowOff>
    </xdr:from>
    <xdr:to>
      <xdr:col>116</xdr:col>
      <xdr:colOff>114300</xdr:colOff>
      <xdr:row>38</xdr:row>
      <xdr:rowOff>86487</xdr:rowOff>
    </xdr:to>
    <xdr:sp macro="" textlink="">
      <xdr:nvSpPr>
        <xdr:cNvPr id="745" name="フローチャート: 判断 744"/>
        <xdr:cNvSpPr/>
      </xdr:nvSpPr>
      <xdr:spPr>
        <a:xfrm>
          <a:off x="22110700" y="649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160147</xdr:rowOff>
    </xdr:from>
    <xdr:to>
      <xdr:col>112</xdr:col>
      <xdr:colOff>38100</xdr:colOff>
      <xdr:row>38</xdr:row>
      <xdr:rowOff>90297</xdr:rowOff>
    </xdr:to>
    <xdr:sp macro="" textlink="">
      <xdr:nvSpPr>
        <xdr:cNvPr id="747" name="フローチャート: 判断 746"/>
        <xdr:cNvSpPr/>
      </xdr:nvSpPr>
      <xdr:spPr>
        <a:xfrm>
          <a:off x="21272500" y="650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106824</xdr:rowOff>
    </xdr:from>
    <xdr:ext cx="378565" cy="259045"/>
    <xdr:sp macro="" textlink="">
      <xdr:nvSpPr>
        <xdr:cNvPr id="748" name="テキスト ボックス 747"/>
        <xdr:cNvSpPr txBox="1"/>
      </xdr:nvSpPr>
      <xdr:spPr>
        <a:xfrm>
          <a:off x="21134017" y="6279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166624</xdr:rowOff>
    </xdr:from>
    <xdr:to>
      <xdr:col>107</xdr:col>
      <xdr:colOff>101600</xdr:colOff>
      <xdr:row>38</xdr:row>
      <xdr:rowOff>96774</xdr:rowOff>
    </xdr:to>
    <xdr:sp macro="" textlink="">
      <xdr:nvSpPr>
        <xdr:cNvPr id="750" name="フローチャート: 判断 749"/>
        <xdr:cNvSpPr/>
      </xdr:nvSpPr>
      <xdr:spPr>
        <a:xfrm>
          <a:off x="20383500" y="651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113301</xdr:rowOff>
    </xdr:from>
    <xdr:ext cx="378565" cy="259045"/>
    <xdr:sp macro="" textlink="">
      <xdr:nvSpPr>
        <xdr:cNvPr id="751" name="テキスト ボックス 750"/>
        <xdr:cNvSpPr txBox="1"/>
      </xdr:nvSpPr>
      <xdr:spPr>
        <a:xfrm>
          <a:off x="20245017" y="62855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20130</xdr:rowOff>
    </xdr:from>
    <xdr:to>
      <xdr:col>102</xdr:col>
      <xdr:colOff>165100</xdr:colOff>
      <xdr:row>38</xdr:row>
      <xdr:rowOff>121730</xdr:rowOff>
    </xdr:to>
    <xdr:sp macro="" textlink="">
      <xdr:nvSpPr>
        <xdr:cNvPr id="753" name="フローチャート: 判断 752"/>
        <xdr:cNvSpPr/>
      </xdr:nvSpPr>
      <xdr:spPr>
        <a:xfrm>
          <a:off x="19494500" y="653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138256</xdr:rowOff>
    </xdr:from>
    <xdr:ext cx="378565" cy="259045"/>
    <xdr:sp macro="" textlink="">
      <xdr:nvSpPr>
        <xdr:cNvPr id="754" name="テキスト ボックス 753"/>
        <xdr:cNvSpPr txBox="1"/>
      </xdr:nvSpPr>
      <xdr:spPr>
        <a:xfrm>
          <a:off x="19356017" y="6310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2984</xdr:rowOff>
    </xdr:from>
    <xdr:to>
      <xdr:col>98</xdr:col>
      <xdr:colOff>38100</xdr:colOff>
      <xdr:row>38</xdr:row>
      <xdr:rowOff>104584</xdr:rowOff>
    </xdr:to>
    <xdr:sp macro="" textlink="">
      <xdr:nvSpPr>
        <xdr:cNvPr id="755" name="フローチャート: 判断 754"/>
        <xdr:cNvSpPr/>
      </xdr:nvSpPr>
      <xdr:spPr>
        <a:xfrm>
          <a:off x="18605500" y="6518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121111</xdr:rowOff>
    </xdr:from>
    <xdr:ext cx="378565" cy="259045"/>
    <xdr:sp macro="" textlink="">
      <xdr:nvSpPr>
        <xdr:cNvPr id="756" name="テキスト ボックス 755"/>
        <xdr:cNvSpPr txBox="1"/>
      </xdr:nvSpPr>
      <xdr:spPr>
        <a:xfrm>
          <a:off x="18467017" y="6293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72987</xdr:rowOff>
    </xdr:from>
    <xdr:to>
      <xdr:col>116</xdr:col>
      <xdr:colOff>62864</xdr:colOff>
      <xdr:row>59</xdr:row>
      <xdr:rowOff>44450</xdr:rowOff>
    </xdr:to>
    <xdr:cxnSp macro="">
      <xdr:nvCxnSpPr>
        <xdr:cNvPr id="795" name="直線コネクタ 794"/>
        <xdr:cNvCxnSpPr/>
      </xdr:nvCxnSpPr>
      <xdr:spPr>
        <a:xfrm flipV="1">
          <a:off x="22159595" y="8645487"/>
          <a:ext cx="1269" cy="1514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19664</xdr:rowOff>
    </xdr:from>
    <xdr:ext cx="534377" cy="259045"/>
    <xdr:sp macro="" textlink="">
      <xdr:nvSpPr>
        <xdr:cNvPr id="798" name="貸付金最大値テキスト"/>
        <xdr:cNvSpPr txBox="1"/>
      </xdr:nvSpPr>
      <xdr:spPr>
        <a:xfrm>
          <a:off x="22212300" y="842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72987</xdr:rowOff>
    </xdr:from>
    <xdr:to>
      <xdr:col>116</xdr:col>
      <xdr:colOff>152400</xdr:colOff>
      <xdr:row>50</xdr:row>
      <xdr:rowOff>72987</xdr:rowOff>
    </xdr:to>
    <xdr:cxnSp macro="">
      <xdr:nvCxnSpPr>
        <xdr:cNvPr id="799" name="直線コネクタ 798"/>
        <xdr:cNvCxnSpPr/>
      </xdr:nvCxnSpPr>
      <xdr:spPr>
        <a:xfrm>
          <a:off x="22072600" y="86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7569</xdr:rowOff>
    </xdr:from>
    <xdr:to>
      <xdr:col>116</xdr:col>
      <xdr:colOff>63500</xdr:colOff>
      <xdr:row>59</xdr:row>
      <xdr:rowOff>7569</xdr:rowOff>
    </xdr:to>
    <xdr:cxnSp macro="">
      <xdr:nvCxnSpPr>
        <xdr:cNvPr id="800" name="直線コネクタ 799"/>
        <xdr:cNvCxnSpPr/>
      </xdr:nvCxnSpPr>
      <xdr:spPr>
        <a:xfrm>
          <a:off x="21323300" y="1012311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95318</xdr:rowOff>
    </xdr:from>
    <xdr:ext cx="469744" cy="259045"/>
    <xdr:sp macro="" textlink="">
      <xdr:nvSpPr>
        <xdr:cNvPr id="801" name="貸付金平均値テキスト"/>
        <xdr:cNvSpPr txBox="1"/>
      </xdr:nvSpPr>
      <xdr:spPr>
        <a:xfrm>
          <a:off x="22212300" y="9867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72441</xdr:rowOff>
    </xdr:from>
    <xdr:to>
      <xdr:col>116</xdr:col>
      <xdr:colOff>114300</xdr:colOff>
      <xdr:row>59</xdr:row>
      <xdr:rowOff>2591</xdr:rowOff>
    </xdr:to>
    <xdr:sp macro="" textlink="">
      <xdr:nvSpPr>
        <xdr:cNvPr id="802" name="フローチャート: 判断 801"/>
        <xdr:cNvSpPr/>
      </xdr:nvSpPr>
      <xdr:spPr>
        <a:xfrm>
          <a:off x="221107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7569</xdr:rowOff>
    </xdr:from>
    <xdr:to>
      <xdr:col>111</xdr:col>
      <xdr:colOff>177800</xdr:colOff>
      <xdr:row>59</xdr:row>
      <xdr:rowOff>7989</xdr:rowOff>
    </xdr:to>
    <xdr:cxnSp macro="">
      <xdr:nvCxnSpPr>
        <xdr:cNvPr id="803" name="直線コネクタ 802"/>
        <xdr:cNvCxnSpPr/>
      </xdr:nvCxnSpPr>
      <xdr:spPr>
        <a:xfrm flipV="1">
          <a:off x="20434300" y="10123119"/>
          <a:ext cx="889000" cy="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72251</xdr:rowOff>
    </xdr:from>
    <xdr:to>
      <xdr:col>112</xdr:col>
      <xdr:colOff>38100</xdr:colOff>
      <xdr:row>59</xdr:row>
      <xdr:rowOff>2401</xdr:rowOff>
    </xdr:to>
    <xdr:sp macro="" textlink="">
      <xdr:nvSpPr>
        <xdr:cNvPr id="804" name="フローチャート: 判断 803"/>
        <xdr:cNvSpPr/>
      </xdr:nvSpPr>
      <xdr:spPr>
        <a:xfrm>
          <a:off x="21272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18928</xdr:rowOff>
    </xdr:from>
    <xdr:ext cx="469744" cy="259045"/>
    <xdr:sp macro="" textlink="">
      <xdr:nvSpPr>
        <xdr:cNvPr id="805" name="テキスト ボックス 804"/>
        <xdr:cNvSpPr txBox="1"/>
      </xdr:nvSpPr>
      <xdr:spPr>
        <a:xfrm>
          <a:off x="21088428" y="979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163932</xdr:rowOff>
    </xdr:from>
    <xdr:to>
      <xdr:col>107</xdr:col>
      <xdr:colOff>50800</xdr:colOff>
      <xdr:row>59</xdr:row>
      <xdr:rowOff>7989</xdr:rowOff>
    </xdr:to>
    <xdr:cxnSp macro="">
      <xdr:nvCxnSpPr>
        <xdr:cNvPr id="806" name="直線コネクタ 805"/>
        <xdr:cNvCxnSpPr/>
      </xdr:nvCxnSpPr>
      <xdr:spPr>
        <a:xfrm>
          <a:off x="19545300" y="10108032"/>
          <a:ext cx="889000" cy="1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75336</xdr:rowOff>
    </xdr:from>
    <xdr:to>
      <xdr:col>107</xdr:col>
      <xdr:colOff>101600</xdr:colOff>
      <xdr:row>59</xdr:row>
      <xdr:rowOff>5486</xdr:rowOff>
    </xdr:to>
    <xdr:sp macro="" textlink="">
      <xdr:nvSpPr>
        <xdr:cNvPr id="807" name="フローチャート: 判断 806"/>
        <xdr:cNvSpPr/>
      </xdr:nvSpPr>
      <xdr:spPr>
        <a:xfrm>
          <a:off x="20383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22013</xdr:rowOff>
    </xdr:from>
    <xdr:ext cx="469744" cy="259045"/>
    <xdr:sp macro="" textlink="">
      <xdr:nvSpPr>
        <xdr:cNvPr id="808" name="テキスト ボックス 807"/>
        <xdr:cNvSpPr txBox="1"/>
      </xdr:nvSpPr>
      <xdr:spPr>
        <a:xfrm>
          <a:off x="20199428" y="97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162369</xdr:rowOff>
    </xdr:from>
    <xdr:to>
      <xdr:col>102</xdr:col>
      <xdr:colOff>114300</xdr:colOff>
      <xdr:row>58</xdr:row>
      <xdr:rowOff>163932</xdr:rowOff>
    </xdr:to>
    <xdr:cxnSp macro="">
      <xdr:nvCxnSpPr>
        <xdr:cNvPr id="809" name="直線コネクタ 808"/>
        <xdr:cNvCxnSpPr/>
      </xdr:nvCxnSpPr>
      <xdr:spPr>
        <a:xfrm>
          <a:off x="18656300" y="10106469"/>
          <a:ext cx="889000" cy="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54648</xdr:rowOff>
    </xdr:from>
    <xdr:to>
      <xdr:col>102</xdr:col>
      <xdr:colOff>165100</xdr:colOff>
      <xdr:row>58</xdr:row>
      <xdr:rowOff>156248</xdr:rowOff>
    </xdr:to>
    <xdr:sp macro="" textlink="">
      <xdr:nvSpPr>
        <xdr:cNvPr id="810" name="フローチャート: 判断 809"/>
        <xdr:cNvSpPr/>
      </xdr:nvSpPr>
      <xdr:spPr>
        <a:xfrm>
          <a:off x="19494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1325</xdr:rowOff>
    </xdr:from>
    <xdr:ext cx="469744" cy="259045"/>
    <xdr:sp macro="" textlink="">
      <xdr:nvSpPr>
        <xdr:cNvPr id="811" name="テキスト ボックス 810"/>
        <xdr:cNvSpPr txBox="1"/>
      </xdr:nvSpPr>
      <xdr:spPr>
        <a:xfrm>
          <a:off x="19310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66421</xdr:rowOff>
    </xdr:from>
    <xdr:to>
      <xdr:col>98</xdr:col>
      <xdr:colOff>38100</xdr:colOff>
      <xdr:row>58</xdr:row>
      <xdr:rowOff>168021</xdr:rowOff>
    </xdr:to>
    <xdr:sp macro="" textlink="">
      <xdr:nvSpPr>
        <xdr:cNvPr id="812" name="フローチャート: 判断 811"/>
        <xdr:cNvSpPr/>
      </xdr:nvSpPr>
      <xdr:spPr>
        <a:xfrm>
          <a:off x="18605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13098</xdr:rowOff>
    </xdr:from>
    <xdr:ext cx="469744" cy="259045"/>
    <xdr:sp macro="" textlink="">
      <xdr:nvSpPr>
        <xdr:cNvPr id="813" name="テキスト ボックス 812"/>
        <xdr:cNvSpPr txBox="1"/>
      </xdr:nvSpPr>
      <xdr:spPr>
        <a:xfrm>
          <a:off x="18421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128219</xdr:rowOff>
    </xdr:from>
    <xdr:to>
      <xdr:col>116</xdr:col>
      <xdr:colOff>114300</xdr:colOff>
      <xdr:row>59</xdr:row>
      <xdr:rowOff>58369</xdr:rowOff>
    </xdr:to>
    <xdr:sp macro="" textlink="">
      <xdr:nvSpPr>
        <xdr:cNvPr id="819" name="楕円 818"/>
        <xdr:cNvSpPr/>
      </xdr:nvSpPr>
      <xdr:spPr>
        <a:xfrm>
          <a:off x="22110700" y="1007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50868</xdr:rowOff>
    </xdr:from>
    <xdr:ext cx="378565" cy="259045"/>
    <xdr:sp macro="" textlink="">
      <xdr:nvSpPr>
        <xdr:cNvPr id="820" name="貸付金該当値テキスト"/>
        <xdr:cNvSpPr txBox="1"/>
      </xdr:nvSpPr>
      <xdr:spPr>
        <a:xfrm>
          <a:off x="22212300" y="9994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128219</xdr:rowOff>
    </xdr:from>
    <xdr:to>
      <xdr:col>112</xdr:col>
      <xdr:colOff>38100</xdr:colOff>
      <xdr:row>59</xdr:row>
      <xdr:rowOff>58369</xdr:rowOff>
    </xdr:to>
    <xdr:sp macro="" textlink="">
      <xdr:nvSpPr>
        <xdr:cNvPr id="821" name="楕円 820"/>
        <xdr:cNvSpPr/>
      </xdr:nvSpPr>
      <xdr:spPr>
        <a:xfrm>
          <a:off x="21272500" y="10072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49496</xdr:rowOff>
    </xdr:from>
    <xdr:ext cx="378565" cy="259045"/>
    <xdr:sp macro="" textlink="">
      <xdr:nvSpPr>
        <xdr:cNvPr id="822" name="テキスト ボックス 821"/>
        <xdr:cNvSpPr txBox="1"/>
      </xdr:nvSpPr>
      <xdr:spPr>
        <a:xfrm>
          <a:off x="21134017" y="101650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128639</xdr:rowOff>
    </xdr:from>
    <xdr:to>
      <xdr:col>107</xdr:col>
      <xdr:colOff>101600</xdr:colOff>
      <xdr:row>59</xdr:row>
      <xdr:rowOff>58789</xdr:rowOff>
    </xdr:to>
    <xdr:sp macro="" textlink="">
      <xdr:nvSpPr>
        <xdr:cNvPr id="823" name="楕円 822"/>
        <xdr:cNvSpPr/>
      </xdr:nvSpPr>
      <xdr:spPr>
        <a:xfrm>
          <a:off x="20383500" y="1007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49916</xdr:rowOff>
    </xdr:from>
    <xdr:ext cx="378565" cy="259045"/>
    <xdr:sp macro="" textlink="">
      <xdr:nvSpPr>
        <xdr:cNvPr id="824" name="テキスト ボックス 823"/>
        <xdr:cNvSpPr txBox="1"/>
      </xdr:nvSpPr>
      <xdr:spPr>
        <a:xfrm>
          <a:off x="20245017" y="101654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113132</xdr:rowOff>
    </xdr:from>
    <xdr:to>
      <xdr:col>102</xdr:col>
      <xdr:colOff>165100</xdr:colOff>
      <xdr:row>59</xdr:row>
      <xdr:rowOff>43282</xdr:rowOff>
    </xdr:to>
    <xdr:sp macro="" textlink="">
      <xdr:nvSpPr>
        <xdr:cNvPr id="825" name="楕円 824"/>
        <xdr:cNvSpPr/>
      </xdr:nvSpPr>
      <xdr:spPr>
        <a:xfrm>
          <a:off x="19494500" y="1005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34409</xdr:rowOff>
    </xdr:from>
    <xdr:ext cx="469744" cy="259045"/>
    <xdr:sp macro="" textlink="">
      <xdr:nvSpPr>
        <xdr:cNvPr id="826" name="テキスト ボックス 825"/>
        <xdr:cNvSpPr txBox="1"/>
      </xdr:nvSpPr>
      <xdr:spPr>
        <a:xfrm>
          <a:off x="19310428" y="10149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111569</xdr:rowOff>
    </xdr:from>
    <xdr:to>
      <xdr:col>98</xdr:col>
      <xdr:colOff>38100</xdr:colOff>
      <xdr:row>59</xdr:row>
      <xdr:rowOff>41719</xdr:rowOff>
    </xdr:to>
    <xdr:sp macro="" textlink="">
      <xdr:nvSpPr>
        <xdr:cNvPr id="827" name="楕円 826"/>
        <xdr:cNvSpPr/>
      </xdr:nvSpPr>
      <xdr:spPr>
        <a:xfrm>
          <a:off x="18605500" y="1005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32846</xdr:rowOff>
    </xdr:from>
    <xdr:ext cx="469744" cy="259045"/>
    <xdr:sp macro="" textlink="">
      <xdr:nvSpPr>
        <xdr:cNvPr id="828" name="テキスト ボックス 827"/>
        <xdr:cNvSpPr txBox="1"/>
      </xdr:nvSpPr>
      <xdr:spPr>
        <a:xfrm>
          <a:off x="18421428" y="10148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0" name="直線コネクタ 839"/>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1" name="テキスト ボックス 840"/>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2" name="直線コネクタ 841"/>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3" name="テキスト ボックス 842"/>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4" name="直線コネクタ 843"/>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5" name="テキスト ボックス 844"/>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6" name="直線コネクタ 845"/>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7" name="テキスト ボックス 846"/>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66846</xdr:rowOff>
    </xdr:from>
    <xdr:to>
      <xdr:col>116</xdr:col>
      <xdr:colOff>62864</xdr:colOff>
      <xdr:row>79</xdr:row>
      <xdr:rowOff>3363</xdr:rowOff>
    </xdr:to>
    <xdr:cxnSp macro="">
      <xdr:nvCxnSpPr>
        <xdr:cNvPr id="851" name="直線コネクタ 850"/>
        <xdr:cNvCxnSpPr/>
      </xdr:nvCxnSpPr>
      <xdr:spPr>
        <a:xfrm flipV="1">
          <a:off x="22159595" y="12068346"/>
          <a:ext cx="1269" cy="1479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7190</xdr:rowOff>
    </xdr:from>
    <xdr:ext cx="534377" cy="259045"/>
    <xdr:sp macro="" textlink="">
      <xdr:nvSpPr>
        <xdr:cNvPr id="852" name="繰出金最小値テキスト"/>
        <xdr:cNvSpPr txBox="1"/>
      </xdr:nvSpPr>
      <xdr:spPr>
        <a:xfrm>
          <a:off x="22212300" y="13551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3363</xdr:rowOff>
    </xdr:from>
    <xdr:to>
      <xdr:col>116</xdr:col>
      <xdr:colOff>152400</xdr:colOff>
      <xdr:row>79</xdr:row>
      <xdr:rowOff>3363</xdr:rowOff>
    </xdr:to>
    <xdr:cxnSp macro="">
      <xdr:nvCxnSpPr>
        <xdr:cNvPr id="853" name="直線コネクタ 852"/>
        <xdr:cNvCxnSpPr/>
      </xdr:nvCxnSpPr>
      <xdr:spPr>
        <a:xfrm>
          <a:off x="22072600" y="13547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13523</xdr:rowOff>
    </xdr:from>
    <xdr:ext cx="534377" cy="259045"/>
    <xdr:sp macro="" textlink="">
      <xdr:nvSpPr>
        <xdr:cNvPr id="854" name="繰出金最大値テキスト"/>
        <xdr:cNvSpPr txBox="1"/>
      </xdr:nvSpPr>
      <xdr:spPr>
        <a:xfrm>
          <a:off x="22212300" y="1184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66846</xdr:rowOff>
    </xdr:from>
    <xdr:to>
      <xdr:col>116</xdr:col>
      <xdr:colOff>152400</xdr:colOff>
      <xdr:row>70</xdr:row>
      <xdr:rowOff>66846</xdr:rowOff>
    </xdr:to>
    <xdr:cxnSp macro="">
      <xdr:nvCxnSpPr>
        <xdr:cNvPr id="855" name="直線コネクタ 854"/>
        <xdr:cNvCxnSpPr/>
      </xdr:nvCxnSpPr>
      <xdr:spPr>
        <a:xfrm>
          <a:off x="22072600" y="12068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159976</xdr:rowOff>
    </xdr:from>
    <xdr:to>
      <xdr:col>116</xdr:col>
      <xdr:colOff>63500</xdr:colOff>
      <xdr:row>77</xdr:row>
      <xdr:rowOff>70137</xdr:rowOff>
    </xdr:to>
    <xdr:cxnSp macro="">
      <xdr:nvCxnSpPr>
        <xdr:cNvPr id="856" name="直線コネクタ 855"/>
        <xdr:cNvCxnSpPr/>
      </xdr:nvCxnSpPr>
      <xdr:spPr>
        <a:xfrm>
          <a:off x="21323300" y="13190176"/>
          <a:ext cx="838200" cy="8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67657</xdr:rowOff>
    </xdr:from>
    <xdr:ext cx="534377" cy="259045"/>
    <xdr:sp macro="" textlink="">
      <xdr:nvSpPr>
        <xdr:cNvPr id="857" name="繰出金平均値テキスト"/>
        <xdr:cNvSpPr txBox="1"/>
      </xdr:nvSpPr>
      <xdr:spPr>
        <a:xfrm>
          <a:off x="22212300" y="129264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44780</xdr:rowOff>
    </xdr:from>
    <xdr:to>
      <xdr:col>116</xdr:col>
      <xdr:colOff>114300</xdr:colOff>
      <xdr:row>76</xdr:row>
      <xdr:rowOff>146380</xdr:rowOff>
    </xdr:to>
    <xdr:sp macro="" textlink="">
      <xdr:nvSpPr>
        <xdr:cNvPr id="858" name="フローチャート: 判断 857"/>
        <xdr:cNvSpPr/>
      </xdr:nvSpPr>
      <xdr:spPr>
        <a:xfrm>
          <a:off x="22110700" y="130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142489</xdr:rowOff>
    </xdr:from>
    <xdr:to>
      <xdr:col>111</xdr:col>
      <xdr:colOff>177800</xdr:colOff>
      <xdr:row>76</xdr:row>
      <xdr:rowOff>159976</xdr:rowOff>
    </xdr:to>
    <xdr:cxnSp macro="">
      <xdr:nvCxnSpPr>
        <xdr:cNvPr id="859" name="直線コネクタ 858"/>
        <xdr:cNvCxnSpPr/>
      </xdr:nvCxnSpPr>
      <xdr:spPr>
        <a:xfrm>
          <a:off x="20434300" y="13172689"/>
          <a:ext cx="889000" cy="1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21715</xdr:rowOff>
    </xdr:from>
    <xdr:to>
      <xdr:col>112</xdr:col>
      <xdr:colOff>38100</xdr:colOff>
      <xdr:row>76</xdr:row>
      <xdr:rowOff>123315</xdr:rowOff>
    </xdr:to>
    <xdr:sp macro="" textlink="">
      <xdr:nvSpPr>
        <xdr:cNvPr id="860" name="フローチャート: 判断 859"/>
        <xdr:cNvSpPr/>
      </xdr:nvSpPr>
      <xdr:spPr>
        <a:xfrm>
          <a:off x="212725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139841</xdr:rowOff>
    </xdr:from>
    <xdr:ext cx="534377" cy="259045"/>
    <xdr:sp macro="" textlink="">
      <xdr:nvSpPr>
        <xdr:cNvPr id="861" name="テキスト ボックス 860"/>
        <xdr:cNvSpPr txBox="1"/>
      </xdr:nvSpPr>
      <xdr:spPr>
        <a:xfrm>
          <a:off x="21056111" y="12827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106211</xdr:rowOff>
    </xdr:from>
    <xdr:to>
      <xdr:col>107</xdr:col>
      <xdr:colOff>50800</xdr:colOff>
      <xdr:row>76</xdr:row>
      <xdr:rowOff>142489</xdr:rowOff>
    </xdr:to>
    <xdr:cxnSp macro="">
      <xdr:nvCxnSpPr>
        <xdr:cNvPr id="862" name="直線コネクタ 861"/>
        <xdr:cNvCxnSpPr/>
      </xdr:nvCxnSpPr>
      <xdr:spPr>
        <a:xfrm>
          <a:off x="19545300" y="13136411"/>
          <a:ext cx="889000" cy="3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5713</xdr:rowOff>
    </xdr:from>
    <xdr:to>
      <xdr:col>107</xdr:col>
      <xdr:colOff>101600</xdr:colOff>
      <xdr:row>76</xdr:row>
      <xdr:rowOff>107313</xdr:rowOff>
    </xdr:to>
    <xdr:sp macro="" textlink="">
      <xdr:nvSpPr>
        <xdr:cNvPr id="863" name="フローチャート: 判断 862"/>
        <xdr:cNvSpPr/>
      </xdr:nvSpPr>
      <xdr:spPr>
        <a:xfrm>
          <a:off x="20383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123840</xdr:rowOff>
    </xdr:from>
    <xdr:ext cx="534377" cy="259045"/>
    <xdr:sp macro="" textlink="">
      <xdr:nvSpPr>
        <xdr:cNvPr id="864" name="テキスト ボックス 863"/>
        <xdr:cNvSpPr txBox="1"/>
      </xdr:nvSpPr>
      <xdr:spPr>
        <a:xfrm>
          <a:off x="20167111" y="1281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106211</xdr:rowOff>
    </xdr:from>
    <xdr:to>
      <xdr:col>102</xdr:col>
      <xdr:colOff>114300</xdr:colOff>
      <xdr:row>76</xdr:row>
      <xdr:rowOff>155702</xdr:rowOff>
    </xdr:to>
    <xdr:cxnSp macro="">
      <xdr:nvCxnSpPr>
        <xdr:cNvPr id="865" name="直線コネクタ 864"/>
        <xdr:cNvCxnSpPr/>
      </xdr:nvCxnSpPr>
      <xdr:spPr>
        <a:xfrm flipV="1">
          <a:off x="18656300" y="13136411"/>
          <a:ext cx="889000" cy="4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169207</xdr:rowOff>
    </xdr:from>
    <xdr:to>
      <xdr:col>102</xdr:col>
      <xdr:colOff>165100</xdr:colOff>
      <xdr:row>76</xdr:row>
      <xdr:rowOff>99357</xdr:rowOff>
    </xdr:to>
    <xdr:sp macro="" textlink="">
      <xdr:nvSpPr>
        <xdr:cNvPr id="866" name="フローチャート: 判断 865"/>
        <xdr:cNvSpPr/>
      </xdr:nvSpPr>
      <xdr:spPr>
        <a:xfrm>
          <a:off x="19494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115885</xdr:rowOff>
    </xdr:from>
    <xdr:ext cx="534377" cy="259045"/>
    <xdr:sp macro="" textlink="">
      <xdr:nvSpPr>
        <xdr:cNvPr id="867" name="テキスト ボックス 866"/>
        <xdr:cNvSpPr txBox="1"/>
      </xdr:nvSpPr>
      <xdr:spPr>
        <a:xfrm>
          <a:off x="19278111" y="12803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102639</xdr:rowOff>
    </xdr:from>
    <xdr:to>
      <xdr:col>98</xdr:col>
      <xdr:colOff>38100</xdr:colOff>
      <xdr:row>76</xdr:row>
      <xdr:rowOff>32789</xdr:rowOff>
    </xdr:to>
    <xdr:sp macro="" textlink="">
      <xdr:nvSpPr>
        <xdr:cNvPr id="868" name="フローチャート: 判断 867"/>
        <xdr:cNvSpPr/>
      </xdr:nvSpPr>
      <xdr:spPr>
        <a:xfrm>
          <a:off x="18605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49316</xdr:rowOff>
    </xdr:from>
    <xdr:ext cx="534377" cy="259045"/>
    <xdr:sp macro="" textlink="">
      <xdr:nvSpPr>
        <xdr:cNvPr id="869" name="テキスト ボックス 868"/>
        <xdr:cNvSpPr txBox="1"/>
      </xdr:nvSpPr>
      <xdr:spPr>
        <a:xfrm>
          <a:off x="18389111" y="1273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19337</xdr:rowOff>
    </xdr:from>
    <xdr:to>
      <xdr:col>116</xdr:col>
      <xdr:colOff>114300</xdr:colOff>
      <xdr:row>77</xdr:row>
      <xdr:rowOff>120937</xdr:rowOff>
    </xdr:to>
    <xdr:sp macro="" textlink="">
      <xdr:nvSpPr>
        <xdr:cNvPr id="875" name="楕円 874"/>
        <xdr:cNvSpPr/>
      </xdr:nvSpPr>
      <xdr:spPr>
        <a:xfrm>
          <a:off x="22110700" y="13220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169214</xdr:rowOff>
    </xdr:from>
    <xdr:ext cx="534377" cy="259045"/>
    <xdr:sp macro="" textlink="">
      <xdr:nvSpPr>
        <xdr:cNvPr id="876" name="繰出金該当値テキスト"/>
        <xdr:cNvSpPr txBox="1"/>
      </xdr:nvSpPr>
      <xdr:spPr>
        <a:xfrm>
          <a:off x="22212300" y="1319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109176</xdr:rowOff>
    </xdr:from>
    <xdr:to>
      <xdr:col>112</xdr:col>
      <xdr:colOff>38100</xdr:colOff>
      <xdr:row>77</xdr:row>
      <xdr:rowOff>39326</xdr:rowOff>
    </xdr:to>
    <xdr:sp macro="" textlink="">
      <xdr:nvSpPr>
        <xdr:cNvPr id="877" name="楕円 876"/>
        <xdr:cNvSpPr/>
      </xdr:nvSpPr>
      <xdr:spPr>
        <a:xfrm>
          <a:off x="21272500" y="1313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30453</xdr:rowOff>
    </xdr:from>
    <xdr:ext cx="534377" cy="259045"/>
    <xdr:sp macro="" textlink="">
      <xdr:nvSpPr>
        <xdr:cNvPr id="878" name="テキスト ボックス 877"/>
        <xdr:cNvSpPr txBox="1"/>
      </xdr:nvSpPr>
      <xdr:spPr>
        <a:xfrm>
          <a:off x="21056111" y="1323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91689</xdr:rowOff>
    </xdr:from>
    <xdr:to>
      <xdr:col>107</xdr:col>
      <xdr:colOff>101600</xdr:colOff>
      <xdr:row>77</xdr:row>
      <xdr:rowOff>21839</xdr:rowOff>
    </xdr:to>
    <xdr:sp macro="" textlink="">
      <xdr:nvSpPr>
        <xdr:cNvPr id="879" name="楕円 878"/>
        <xdr:cNvSpPr/>
      </xdr:nvSpPr>
      <xdr:spPr>
        <a:xfrm>
          <a:off x="20383500" y="1312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12966</xdr:rowOff>
    </xdr:from>
    <xdr:ext cx="534377" cy="259045"/>
    <xdr:sp macro="" textlink="">
      <xdr:nvSpPr>
        <xdr:cNvPr id="880" name="テキスト ボックス 879"/>
        <xdr:cNvSpPr txBox="1"/>
      </xdr:nvSpPr>
      <xdr:spPr>
        <a:xfrm>
          <a:off x="20167111" y="1321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55411</xdr:rowOff>
    </xdr:from>
    <xdr:to>
      <xdr:col>102</xdr:col>
      <xdr:colOff>165100</xdr:colOff>
      <xdr:row>76</xdr:row>
      <xdr:rowOff>157011</xdr:rowOff>
    </xdr:to>
    <xdr:sp macro="" textlink="">
      <xdr:nvSpPr>
        <xdr:cNvPr id="881" name="楕円 880"/>
        <xdr:cNvSpPr/>
      </xdr:nvSpPr>
      <xdr:spPr>
        <a:xfrm>
          <a:off x="19494500" y="1308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148138</xdr:rowOff>
    </xdr:from>
    <xdr:ext cx="534377" cy="259045"/>
    <xdr:sp macro="" textlink="">
      <xdr:nvSpPr>
        <xdr:cNvPr id="882" name="テキスト ボックス 881"/>
        <xdr:cNvSpPr txBox="1"/>
      </xdr:nvSpPr>
      <xdr:spPr>
        <a:xfrm>
          <a:off x="19278111" y="13178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104902</xdr:rowOff>
    </xdr:from>
    <xdr:to>
      <xdr:col>98</xdr:col>
      <xdr:colOff>38100</xdr:colOff>
      <xdr:row>77</xdr:row>
      <xdr:rowOff>35052</xdr:rowOff>
    </xdr:to>
    <xdr:sp macro="" textlink="">
      <xdr:nvSpPr>
        <xdr:cNvPr id="883" name="楕円 882"/>
        <xdr:cNvSpPr/>
      </xdr:nvSpPr>
      <xdr:spPr>
        <a:xfrm>
          <a:off x="18605500" y="1313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26179</xdr:rowOff>
    </xdr:from>
    <xdr:ext cx="534377" cy="259045"/>
    <xdr:sp macro="" textlink="">
      <xdr:nvSpPr>
        <xdr:cNvPr id="884" name="テキスト ボックス 883"/>
        <xdr:cNvSpPr txBox="1"/>
      </xdr:nvSpPr>
      <xdr:spPr>
        <a:xfrm>
          <a:off x="18389111" y="1322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普通建設事業費</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は、旧飛行学校整備事業や駅東口開発推進事業の増により、</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538,998</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千円増加している。また、物件費、補助費等、積立金についても増加しており、</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全体として歳出総額は前年度に比べ</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1,995,981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千円の増額となった。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は、子育て支援や高齢者人口の増加に伴う需要額により扶助費の増加が見込まれるが、予防対策事業へ力を入れることで抑制を図る。また、公債費についても、引き続き増加傾向と見込んでいるが、事業の平準化を図り公債費負担が減少するよう努め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埼玉県桶川市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75,359
74,550
25.35
25,005,296
24,477,257
503,937
14,061,932
25,566,111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4.8
52.5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87579</xdr:rowOff>
    </xdr:from>
    <xdr:to>
      <xdr:col>24</xdr:col>
      <xdr:colOff>62865</xdr:colOff>
      <xdr:row>38</xdr:row>
      <xdr:rowOff>48260</xdr:rowOff>
    </xdr:to>
    <xdr:cxnSp macro="">
      <xdr:nvCxnSpPr>
        <xdr:cNvPr id="54" name="直線コネクタ 53"/>
        <xdr:cNvCxnSpPr/>
      </xdr:nvCxnSpPr>
      <xdr:spPr>
        <a:xfrm flipV="1">
          <a:off x="4633595" y="5402529"/>
          <a:ext cx="1270" cy="1160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52087</xdr:rowOff>
    </xdr:from>
    <xdr:ext cx="469744" cy="259045"/>
    <xdr:sp macro="" textlink="">
      <xdr:nvSpPr>
        <xdr:cNvPr id="55" name="議会費最小値テキスト"/>
        <xdr:cNvSpPr txBox="1"/>
      </xdr:nvSpPr>
      <xdr:spPr>
        <a:xfrm>
          <a:off x="4686300" y="656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48260</xdr:rowOff>
    </xdr:from>
    <xdr:to>
      <xdr:col>24</xdr:col>
      <xdr:colOff>152400</xdr:colOff>
      <xdr:row>38</xdr:row>
      <xdr:rowOff>48260</xdr:rowOff>
    </xdr:to>
    <xdr:cxnSp macro="">
      <xdr:nvCxnSpPr>
        <xdr:cNvPr id="56" name="直線コネクタ 55"/>
        <xdr:cNvCxnSpPr/>
      </xdr:nvCxnSpPr>
      <xdr:spPr>
        <a:xfrm>
          <a:off x="4546600" y="6563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34256</xdr:rowOff>
    </xdr:from>
    <xdr:ext cx="469744" cy="259045"/>
    <xdr:sp macro="" textlink="">
      <xdr:nvSpPr>
        <xdr:cNvPr id="57" name="議会費最大値テキスト"/>
        <xdr:cNvSpPr txBox="1"/>
      </xdr:nvSpPr>
      <xdr:spPr>
        <a:xfrm>
          <a:off x="4686300" y="517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87579</xdr:rowOff>
    </xdr:from>
    <xdr:to>
      <xdr:col>24</xdr:col>
      <xdr:colOff>152400</xdr:colOff>
      <xdr:row>31</xdr:row>
      <xdr:rowOff>87579</xdr:rowOff>
    </xdr:to>
    <xdr:cxnSp macro="">
      <xdr:nvCxnSpPr>
        <xdr:cNvPr id="58" name="直線コネクタ 57"/>
        <xdr:cNvCxnSpPr/>
      </xdr:nvCxnSpPr>
      <xdr:spPr>
        <a:xfrm>
          <a:off x="4546600" y="5402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21285</xdr:rowOff>
    </xdr:from>
    <xdr:to>
      <xdr:col>24</xdr:col>
      <xdr:colOff>63500</xdr:colOff>
      <xdr:row>36</xdr:row>
      <xdr:rowOff>49631</xdr:rowOff>
    </xdr:to>
    <xdr:cxnSp macro="">
      <xdr:nvCxnSpPr>
        <xdr:cNvPr id="59" name="直線コネクタ 58"/>
        <xdr:cNvCxnSpPr/>
      </xdr:nvCxnSpPr>
      <xdr:spPr>
        <a:xfrm>
          <a:off x="3797300" y="6193485"/>
          <a:ext cx="8382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50512</xdr:rowOff>
    </xdr:from>
    <xdr:ext cx="469744" cy="259045"/>
    <xdr:sp macro="" textlink="">
      <xdr:nvSpPr>
        <xdr:cNvPr id="60" name="議会費平均値テキスト"/>
        <xdr:cNvSpPr txBox="1"/>
      </xdr:nvSpPr>
      <xdr:spPr>
        <a:xfrm>
          <a:off x="4686300" y="5879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27635</xdr:rowOff>
    </xdr:from>
    <xdr:to>
      <xdr:col>24</xdr:col>
      <xdr:colOff>114300</xdr:colOff>
      <xdr:row>35</xdr:row>
      <xdr:rowOff>129235</xdr:rowOff>
    </xdr:to>
    <xdr:sp macro="" textlink="">
      <xdr:nvSpPr>
        <xdr:cNvPr id="61" name="フローチャート: 判断 60"/>
        <xdr:cNvSpPr/>
      </xdr:nvSpPr>
      <xdr:spPr>
        <a:xfrm>
          <a:off x="45847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21285</xdr:rowOff>
    </xdr:from>
    <xdr:to>
      <xdr:col>19</xdr:col>
      <xdr:colOff>177800</xdr:colOff>
      <xdr:row>36</xdr:row>
      <xdr:rowOff>66091</xdr:rowOff>
    </xdr:to>
    <xdr:cxnSp macro="">
      <xdr:nvCxnSpPr>
        <xdr:cNvPr id="62" name="直線コネクタ 61"/>
        <xdr:cNvCxnSpPr/>
      </xdr:nvCxnSpPr>
      <xdr:spPr>
        <a:xfrm flipV="1">
          <a:off x="2908300" y="6193485"/>
          <a:ext cx="889000" cy="44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1118</xdr:rowOff>
    </xdr:from>
    <xdr:to>
      <xdr:col>20</xdr:col>
      <xdr:colOff>38100</xdr:colOff>
      <xdr:row>35</xdr:row>
      <xdr:rowOff>102718</xdr:rowOff>
    </xdr:to>
    <xdr:sp macro="" textlink="">
      <xdr:nvSpPr>
        <xdr:cNvPr id="63" name="フローチャート: 判断 62"/>
        <xdr:cNvSpPr/>
      </xdr:nvSpPr>
      <xdr:spPr>
        <a:xfrm>
          <a:off x="3746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119245</xdr:rowOff>
    </xdr:from>
    <xdr:ext cx="469744" cy="259045"/>
    <xdr:sp macro="" textlink="">
      <xdr:nvSpPr>
        <xdr:cNvPr id="64" name="テキスト ボックス 63"/>
        <xdr:cNvSpPr txBox="1"/>
      </xdr:nvSpPr>
      <xdr:spPr>
        <a:xfrm>
          <a:off x="3562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66091</xdr:rowOff>
    </xdr:from>
    <xdr:to>
      <xdr:col>15</xdr:col>
      <xdr:colOff>50800</xdr:colOff>
      <xdr:row>36</xdr:row>
      <xdr:rowOff>123241</xdr:rowOff>
    </xdr:to>
    <xdr:cxnSp macro="">
      <xdr:nvCxnSpPr>
        <xdr:cNvPr id="65" name="直線コネクタ 64"/>
        <xdr:cNvCxnSpPr/>
      </xdr:nvCxnSpPr>
      <xdr:spPr>
        <a:xfrm flipV="1">
          <a:off x="2019300" y="623829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166167</xdr:rowOff>
    </xdr:from>
    <xdr:to>
      <xdr:col>15</xdr:col>
      <xdr:colOff>101600</xdr:colOff>
      <xdr:row>35</xdr:row>
      <xdr:rowOff>96317</xdr:rowOff>
    </xdr:to>
    <xdr:sp macro="" textlink="">
      <xdr:nvSpPr>
        <xdr:cNvPr id="66" name="フローチャート: 判断 65"/>
        <xdr:cNvSpPr/>
      </xdr:nvSpPr>
      <xdr:spPr>
        <a:xfrm>
          <a:off x="2857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112844</xdr:rowOff>
    </xdr:from>
    <xdr:ext cx="469744" cy="259045"/>
    <xdr:sp macro="" textlink="">
      <xdr:nvSpPr>
        <xdr:cNvPr id="67" name="テキスト ボックス 66"/>
        <xdr:cNvSpPr txBox="1"/>
      </xdr:nvSpPr>
      <xdr:spPr>
        <a:xfrm>
          <a:off x="2673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101295</xdr:rowOff>
    </xdr:from>
    <xdr:to>
      <xdr:col>10</xdr:col>
      <xdr:colOff>114300</xdr:colOff>
      <xdr:row>36</xdr:row>
      <xdr:rowOff>123241</xdr:rowOff>
    </xdr:to>
    <xdr:cxnSp macro="">
      <xdr:nvCxnSpPr>
        <xdr:cNvPr id="68" name="直線コネクタ 67"/>
        <xdr:cNvCxnSpPr/>
      </xdr:nvCxnSpPr>
      <xdr:spPr>
        <a:xfrm>
          <a:off x="1130300" y="6273495"/>
          <a:ext cx="889000" cy="2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157480</xdr:rowOff>
    </xdr:from>
    <xdr:to>
      <xdr:col>10</xdr:col>
      <xdr:colOff>165100</xdr:colOff>
      <xdr:row>35</xdr:row>
      <xdr:rowOff>87630</xdr:rowOff>
    </xdr:to>
    <xdr:sp macro="" textlink="">
      <xdr:nvSpPr>
        <xdr:cNvPr id="69" name="フローチャート: 判断 68"/>
        <xdr:cNvSpPr/>
      </xdr:nvSpPr>
      <xdr:spPr>
        <a:xfrm>
          <a:off x="1968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104157</xdr:rowOff>
    </xdr:from>
    <xdr:ext cx="469744" cy="259045"/>
    <xdr:sp macro="" textlink="">
      <xdr:nvSpPr>
        <xdr:cNvPr id="70" name="テキスト ボックス 69"/>
        <xdr:cNvSpPr txBox="1"/>
      </xdr:nvSpPr>
      <xdr:spPr>
        <a:xfrm>
          <a:off x="1784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18491</xdr:rowOff>
    </xdr:from>
    <xdr:to>
      <xdr:col>6</xdr:col>
      <xdr:colOff>38100</xdr:colOff>
      <xdr:row>34</xdr:row>
      <xdr:rowOff>120091</xdr:rowOff>
    </xdr:to>
    <xdr:sp macro="" textlink="">
      <xdr:nvSpPr>
        <xdr:cNvPr id="71" name="フローチャート: 判断 70"/>
        <xdr:cNvSpPr/>
      </xdr:nvSpPr>
      <xdr:spPr>
        <a:xfrm>
          <a:off x="1079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136618</xdr:rowOff>
    </xdr:from>
    <xdr:ext cx="469744" cy="259045"/>
    <xdr:sp macro="" textlink="">
      <xdr:nvSpPr>
        <xdr:cNvPr id="72" name="テキスト ボックス 71"/>
        <xdr:cNvSpPr txBox="1"/>
      </xdr:nvSpPr>
      <xdr:spPr>
        <a:xfrm>
          <a:off x="895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170281</xdr:rowOff>
    </xdr:from>
    <xdr:to>
      <xdr:col>24</xdr:col>
      <xdr:colOff>114300</xdr:colOff>
      <xdr:row>36</xdr:row>
      <xdr:rowOff>100431</xdr:rowOff>
    </xdr:to>
    <xdr:sp macro="" textlink="">
      <xdr:nvSpPr>
        <xdr:cNvPr id="78" name="楕円 77"/>
        <xdr:cNvSpPr/>
      </xdr:nvSpPr>
      <xdr:spPr>
        <a:xfrm>
          <a:off x="4584700" y="617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148708</xdr:rowOff>
    </xdr:from>
    <xdr:ext cx="469744" cy="259045"/>
    <xdr:sp macro="" textlink="">
      <xdr:nvSpPr>
        <xdr:cNvPr id="79" name="議会費該当値テキスト"/>
        <xdr:cNvSpPr txBox="1"/>
      </xdr:nvSpPr>
      <xdr:spPr>
        <a:xfrm>
          <a:off x="4686300" y="614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141935</xdr:rowOff>
    </xdr:from>
    <xdr:to>
      <xdr:col>20</xdr:col>
      <xdr:colOff>38100</xdr:colOff>
      <xdr:row>36</xdr:row>
      <xdr:rowOff>72085</xdr:rowOff>
    </xdr:to>
    <xdr:sp macro="" textlink="">
      <xdr:nvSpPr>
        <xdr:cNvPr id="80" name="楕円 79"/>
        <xdr:cNvSpPr/>
      </xdr:nvSpPr>
      <xdr:spPr>
        <a:xfrm>
          <a:off x="3746500" y="614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63212</xdr:rowOff>
    </xdr:from>
    <xdr:ext cx="469744" cy="259045"/>
    <xdr:sp macro="" textlink="">
      <xdr:nvSpPr>
        <xdr:cNvPr id="81" name="テキスト ボックス 80"/>
        <xdr:cNvSpPr txBox="1"/>
      </xdr:nvSpPr>
      <xdr:spPr>
        <a:xfrm>
          <a:off x="3562428" y="623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15291</xdr:rowOff>
    </xdr:from>
    <xdr:to>
      <xdr:col>15</xdr:col>
      <xdr:colOff>101600</xdr:colOff>
      <xdr:row>36</xdr:row>
      <xdr:rowOff>116891</xdr:rowOff>
    </xdr:to>
    <xdr:sp macro="" textlink="">
      <xdr:nvSpPr>
        <xdr:cNvPr id="82" name="楕円 81"/>
        <xdr:cNvSpPr/>
      </xdr:nvSpPr>
      <xdr:spPr>
        <a:xfrm>
          <a:off x="2857500" y="618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108018</xdr:rowOff>
    </xdr:from>
    <xdr:ext cx="469744" cy="259045"/>
    <xdr:sp macro="" textlink="">
      <xdr:nvSpPr>
        <xdr:cNvPr id="83" name="テキスト ボックス 82"/>
        <xdr:cNvSpPr txBox="1"/>
      </xdr:nvSpPr>
      <xdr:spPr>
        <a:xfrm>
          <a:off x="2673428" y="628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72441</xdr:rowOff>
    </xdr:from>
    <xdr:to>
      <xdr:col>10</xdr:col>
      <xdr:colOff>165100</xdr:colOff>
      <xdr:row>37</xdr:row>
      <xdr:rowOff>2591</xdr:rowOff>
    </xdr:to>
    <xdr:sp macro="" textlink="">
      <xdr:nvSpPr>
        <xdr:cNvPr id="84" name="楕円 83"/>
        <xdr:cNvSpPr/>
      </xdr:nvSpPr>
      <xdr:spPr>
        <a:xfrm>
          <a:off x="1968500" y="624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165168</xdr:rowOff>
    </xdr:from>
    <xdr:ext cx="469744" cy="259045"/>
    <xdr:sp macro="" textlink="">
      <xdr:nvSpPr>
        <xdr:cNvPr id="85" name="テキスト ボックス 84"/>
        <xdr:cNvSpPr txBox="1"/>
      </xdr:nvSpPr>
      <xdr:spPr>
        <a:xfrm>
          <a:off x="1784428" y="6337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50495</xdr:rowOff>
    </xdr:from>
    <xdr:to>
      <xdr:col>6</xdr:col>
      <xdr:colOff>38100</xdr:colOff>
      <xdr:row>36</xdr:row>
      <xdr:rowOff>152095</xdr:rowOff>
    </xdr:to>
    <xdr:sp macro="" textlink="">
      <xdr:nvSpPr>
        <xdr:cNvPr id="86" name="楕円 85"/>
        <xdr:cNvSpPr/>
      </xdr:nvSpPr>
      <xdr:spPr>
        <a:xfrm>
          <a:off x="1079500" y="622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143222</xdr:rowOff>
    </xdr:from>
    <xdr:ext cx="469744" cy="259045"/>
    <xdr:sp macro="" textlink="">
      <xdr:nvSpPr>
        <xdr:cNvPr id="87" name="テキスト ボックス 86"/>
        <xdr:cNvSpPr txBox="1"/>
      </xdr:nvSpPr>
      <xdr:spPr>
        <a:xfrm>
          <a:off x="895428" y="6315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134671</xdr:rowOff>
    </xdr:from>
    <xdr:to>
      <xdr:col>24</xdr:col>
      <xdr:colOff>62865</xdr:colOff>
      <xdr:row>58</xdr:row>
      <xdr:rowOff>29210</xdr:rowOff>
    </xdr:to>
    <xdr:cxnSp macro="">
      <xdr:nvCxnSpPr>
        <xdr:cNvPr id="112" name="直線コネクタ 111"/>
        <xdr:cNvCxnSpPr/>
      </xdr:nvCxnSpPr>
      <xdr:spPr>
        <a:xfrm flipV="1">
          <a:off x="4633595" y="8535721"/>
          <a:ext cx="1270" cy="143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33037</xdr:rowOff>
    </xdr:from>
    <xdr:ext cx="534377" cy="259045"/>
    <xdr:sp macro="" textlink="">
      <xdr:nvSpPr>
        <xdr:cNvPr id="113" name="総務費最小値テキスト"/>
        <xdr:cNvSpPr txBox="1"/>
      </xdr:nvSpPr>
      <xdr:spPr>
        <a:xfrm>
          <a:off x="4686300" y="9977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29210</xdr:rowOff>
    </xdr:from>
    <xdr:to>
      <xdr:col>24</xdr:col>
      <xdr:colOff>152400</xdr:colOff>
      <xdr:row>58</xdr:row>
      <xdr:rowOff>29210</xdr:rowOff>
    </xdr:to>
    <xdr:cxnSp macro="">
      <xdr:nvCxnSpPr>
        <xdr:cNvPr id="114" name="直線コネクタ 113"/>
        <xdr:cNvCxnSpPr/>
      </xdr:nvCxnSpPr>
      <xdr:spPr>
        <a:xfrm>
          <a:off x="4546600" y="997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81348</xdr:rowOff>
    </xdr:from>
    <xdr:ext cx="599010" cy="259045"/>
    <xdr:sp macro="" textlink="">
      <xdr:nvSpPr>
        <xdr:cNvPr id="115" name="総務費最大値テキスト"/>
        <xdr:cNvSpPr txBox="1"/>
      </xdr:nvSpPr>
      <xdr:spPr>
        <a:xfrm>
          <a:off x="4686300" y="8310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105,264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134671</xdr:rowOff>
    </xdr:from>
    <xdr:to>
      <xdr:col>24</xdr:col>
      <xdr:colOff>152400</xdr:colOff>
      <xdr:row>49</xdr:row>
      <xdr:rowOff>134671</xdr:rowOff>
    </xdr:to>
    <xdr:cxnSp macro="">
      <xdr:nvCxnSpPr>
        <xdr:cNvPr id="116" name="直線コネクタ 115"/>
        <xdr:cNvCxnSpPr/>
      </xdr:nvCxnSpPr>
      <xdr:spPr>
        <a:xfrm>
          <a:off x="4546600" y="853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66739</xdr:rowOff>
    </xdr:from>
    <xdr:to>
      <xdr:col>24</xdr:col>
      <xdr:colOff>63500</xdr:colOff>
      <xdr:row>57</xdr:row>
      <xdr:rowOff>111296</xdr:rowOff>
    </xdr:to>
    <xdr:cxnSp macro="">
      <xdr:nvCxnSpPr>
        <xdr:cNvPr id="117" name="直線コネクタ 116"/>
        <xdr:cNvCxnSpPr/>
      </xdr:nvCxnSpPr>
      <xdr:spPr>
        <a:xfrm flipV="1">
          <a:off x="3797300" y="9667939"/>
          <a:ext cx="838200" cy="21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115034</xdr:rowOff>
    </xdr:from>
    <xdr:ext cx="534377" cy="259045"/>
    <xdr:sp macro="" textlink="">
      <xdr:nvSpPr>
        <xdr:cNvPr id="118" name="総務費平均値テキスト"/>
        <xdr:cNvSpPr txBox="1"/>
      </xdr:nvSpPr>
      <xdr:spPr>
        <a:xfrm>
          <a:off x="4686300" y="9373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92157</xdr:rowOff>
    </xdr:from>
    <xdr:to>
      <xdr:col>24</xdr:col>
      <xdr:colOff>114300</xdr:colOff>
      <xdr:row>56</xdr:row>
      <xdr:rowOff>22307</xdr:rowOff>
    </xdr:to>
    <xdr:sp macro="" textlink="">
      <xdr:nvSpPr>
        <xdr:cNvPr id="119" name="フローチャート: 判断 118"/>
        <xdr:cNvSpPr/>
      </xdr:nvSpPr>
      <xdr:spPr>
        <a:xfrm>
          <a:off x="4584700" y="9521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91999</xdr:rowOff>
    </xdr:from>
    <xdr:to>
      <xdr:col>19</xdr:col>
      <xdr:colOff>177800</xdr:colOff>
      <xdr:row>57</xdr:row>
      <xdr:rowOff>111296</xdr:rowOff>
    </xdr:to>
    <xdr:cxnSp macro="">
      <xdr:nvCxnSpPr>
        <xdr:cNvPr id="120" name="直線コネクタ 119"/>
        <xdr:cNvCxnSpPr/>
      </xdr:nvCxnSpPr>
      <xdr:spPr>
        <a:xfrm>
          <a:off x="2908300" y="9007399"/>
          <a:ext cx="889000" cy="87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170167</xdr:rowOff>
    </xdr:from>
    <xdr:to>
      <xdr:col>20</xdr:col>
      <xdr:colOff>38100</xdr:colOff>
      <xdr:row>56</xdr:row>
      <xdr:rowOff>100317</xdr:rowOff>
    </xdr:to>
    <xdr:sp macro="" textlink="">
      <xdr:nvSpPr>
        <xdr:cNvPr id="121" name="フローチャート: 判断 120"/>
        <xdr:cNvSpPr/>
      </xdr:nvSpPr>
      <xdr:spPr>
        <a:xfrm>
          <a:off x="3746500" y="95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116844</xdr:rowOff>
    </xdr:from>
    <xdr:ext cx="534377" cy="259045"/>
    <xdr:sp macro="" textlink="">
      <xdr:nvSpPr>
        <xdr:cNvPr id="122" name="テキスト ボックス 121"/>
        <xdr:cNvSpPr txBox="1"/>
      </xdr:nvSpPr>
      <xdr:spPr>
        <a:xfrm>
          <a:off x="3530111" y="93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91999</xdr:rowOff>
    </xdr:from>
    <xdr:to>
      <xdr:col>15</xdr:col>
      <xdr:colOff>50800</xdr:colOff>
      <xdr:row>56</xdr:row>
      <xdr:rowOff>150235</xdr:rowOff>
    </xdr:to>
    <xdr:cxnSp macro="">
      <xdr:nvCxnSpPr>
        <xdr:cNvPr id="123" name="直線コネクタ 122"/>
        <xdr:cNvCxnSpPr/>
      </xdr:nvCxnSpPr>
      <xdr:spPr>
        <a:xfrm flipV="1">
          <a:off x="2019300" y="9007399"/>
          <a:ext cx="889000" cy="74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133229</xdr:rowOff>
    </xdr:from>
    <xdr:to>
      <xdr:col>15</xdr:col>
      <xdr:colOff>101600</xdr:colOff>
      <xdr:row>56</xdr:row>
      <xdr:rowOff>63379</xdr:rowOff>
    </xdr:to>
    <xdr:sp macro="" textlink="">
      <xdr:nvSpPr>
        <xdr:cNvPr id="124" name="フローチャート: 判断 123"/>
        <xdr:cNvSpPr/>
      </xdr:nvSpPr>
      <xdr:spPr>
        <a:xfrm>
          <a:off x="2857500" y="95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54506</xdr:rowOff>
    </xdr:from>
    <xdr:ext cx="534377" cy="259045"/>
    <xdr:sp macro="" textlink="">
      <xdr:nvSpPr>
        <xdr:cNvPr id="125" name="テキスト ボックス 124"/>
        <xdr:cNvSpPr txBox="1"/>
      </xdr:nvSpPr>
      <xdr:spPr>
        <a:xfrm>
          <a:off x="2641111" y="9655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75616</xdr:rowOff>
    </xdr:from>
    <xdr:to>
      <xdr:col>10</xdr:col>
      <xdr:colOff>114300</xdr:colOff>
      <xdr:row>56</xdr:row>
      <xdr:rowOff>150235</xdr:rowOff>
    </xdr:to>
    <xdr:cxnSp macro="">
      <xdr:nvCxnSpPr>
        <xdr:cNvPr id="126" name="直線コネクタ 125"/>
        <xdr:cNvCxnSpPr/>
      </xdr:nvCxnSpPr>
      <xdr:spPr>
        <a:xfrm>
          <a:off x="1130300" y="9676816"/>
          <a:ext cx="889000" cy="74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152660</xdr:rowOff>
    </xdr:from>
    <xdr:to>
      <xdr:col>10</xdr:col>
      <xdr:colOff>165100</xdr:colOff>
      <xdr:row>56</xdr:row>
      <xdr:rowOff>82810</xdr:rowOff>
    </xdr:to>
    <xdr:sp macro="" textlink="">
      <xdr:nvSpPr>
        <xdr:cNvPr id="127" name="フローチャート: 判断 126"/>
        <xdr:cNvSpPr/>
      </xdr:nvSpPr>
      <xdr:spPr>
        <a:xfrm>
          <a:off x="1968500" y="9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99337</xdr:rowOff>
    </xdr:from>
    <xdr:ext cx="534377" cy="259045"/>
    <xdr:sp macro="" textlink="">
      <xdr:nvSpPr>
        <xdr:cNvPr id="128" name="テキスト ボックス 127"/>
        <xdr:cNvSpPr txBox="1"/>
      </xdr:nvSpPr>
      <xdr:spPr>
        <a:xfrm>
          <a:off x="1752111" y="935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58134</xdr:rowOff>
    </xdr:from>
    <xdr:to>
      <xdr:col>6</xdr:col>
      <xdr:colOff>38100</xdr:colOff>
      <xdr:row>55</xdr:row>
      <xdr:rowOff>159734</xdr:rowOff>
    </xdr:to>
    <xdr:sp macro="" textlink="">
      <xdr:nvSpPr>
        <xdr:cNvPr id="129" name="フローチャート: 判断 128"/>
        <xdr:cNvSpPr/>
      </xdr:nvSpPr>
      <xdr:spPr>
        <a:xfrm>
          <a:off x="1079500" y="9487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4811</xdr:rowOff>
    </xdr:from>
    <xdr:ext cx="534377" cy="259045"/>
    <xdr:sp macro="" textlink="">
      <xdr:nvSpPr>
        <xdr:cNvPr id="130" name="テキスト ボックス 129"/>
        <xdr:cNvSpPr txBox="1"/>
      </xdr:nvSpPr>
      <xdr:spPr>
        <a:xfrm>
          <a:off x="863111" y="926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15939</xdr:rowOff>
    </xdr:from>
    <xdr:to>
      <xdr:col>24</xdr:col>
      <xdr:colOff>114300</xdr:colOff>
      <xdr:row>56</xdr:row>
      <xdr:rowOff>117539</xdr:rowOff>
    </xdr:to>
    <xdr:sp macro="" textlink="">
      <xdr:nvSpPr>
        <xdr:cNvPr id="136" name="楕円 135"/>
        <xdr:cNvSpPr/>
      </xdr:nvSpPr>
      <xdr:spPr>
        <a:xfrm>
          <a:off x="4584700" y="961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165816</xdr:rowOff>
    </xdr:from>
    <xdr:ext cx="534377" cy="259045"/>
    <xdr:sp macro="" textlink="">
      <xdr:nvSpPr>
        <xdr:cNvPr id="137" name="総務費該当値テキスト"/>
        <xdr:cNvSpPr txBox="1"/>
      </xdr:nvSpPr>
      <xdr:spPr>
        <a:xfrm>
          <a:off x="4686300" y="959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60496</xdr:rowOff>
    </xdr:from>
    <xdr:to>
      <xdr:col>20</xdr:col>
      <xdr:colOff>38100</xdr:colOff>
      <xdr:row>57</xdr:row>
      <xdr:rowOff>162096</xdr:rowOff>
    </xdr:to>
    <xdr:sp macro="" textlink="">
      <xdr:nvSpPr>
        <xdr:cNvPr id="138" name="楕円 137"/>
        <xdr:cNvSpPr/>
      </xdr:nvSpPr>
      <xdr:spPr>
        <a:xfrm>
          <a:off x="3746500" y="983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153223</xdr:rowOff>
    </xdr:from>
    <xdr:ext cx="534377" cy="259045"/>
    <xdr:sp macro="" textlink="">
      <xdr:nvSpPr>
        <xdr:cNvPr id="139" name="テキスト ボックス 138"/>
        <xdr:cNvSpPr txBox="1"/>
      </xdr:nvSpPr>
      <xdr:spPr>
        <a:xfrm>
          <a:off x="3530111" y="992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41199</xdr:rowOff>
    </xdr:from>
    <xdr:to>
      <xdr:col>15</xdr:col>
      <xdr:colOff>101600</xdr:colOff>
      <xdr:row>52</xdr:row>
      <xdr:rowOff>142799</xdr:rowOff>
    </xdr:to>
    <xdr:sp macro="" textlink="">
      <xdr:nvSpPr>
        <xdr:cNvPr id="140" name="楕円 139"/>
        <xdr:cNvSpPr/>
      </xdr:nvSpPr>
      <xdr:spPr>
        <a:xfrm>
          <a:off x="2857500" y="8956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50</xdr:row>
      <xdr:rowOff>159326</xdr:rowOff>
    </xdr:from>
    <xdr:ext cx="534377" cy="259045"/>
    <xdr:sp macro="" textlink="">
      <xdr:nvSpPr>
        <xdr:cNvPr id="141" name="テキスト ボックス 140"/>
        <xdr:cNvSpPr txBox="1"/>
      </xdr:nvSpPr>
      <xdr:spPr>
        <a:xfrm>
          <a:off x="2641111" y="873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99435</xdr:rowOff>
    </xdr:from>
    <xdr:to>
      <xdr:col>10</xdr:col>
      <xdr:colOff>165100</xdr:colOff>
      <xdr:row>57</xdr:row>
      <xdr:rowOff>29585</xdr:rowOff>
    </xdr:to>
    <xdr:sp macro="" textlink="">
      <xdr:nvSpPr>
        <xdr:cNvPr id="142" name="楕円 141"/>
        <xdr:cNvSpPr/>
      </xdr:nvSpPr>
      <xdr:spPr>
        <a:xfrm>
          <a:off x="1968500" y="97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20712</xdr:rowOff>
    </xdr:from>
    <xdr:ext cx="534377" cy="259045"/>
    <xdr:sp macro="" textlink="">
      <xdr:nvSpPr>
        <xdr:cNvPr id="143" name="テキスト ボックス 142"/>
        <xdr:cNvSpPr txBox="1"/>
      </xdr:nvSpPr>
      <xdr:spPr>
        <a:xfrm>
          <a:off x="1752111" y="979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24816</xdr:rowOff>
    </xdr:from>
    <xdr:to>
      <xdr:col>6</xdr:col>
      <xdr:colOff>38100</xdr:colOff>
      <xdr:row>56</xdr:row>
      <xdr:rowOff>126416</xdr:rowOff>
    </xdr:to>
    <xdr:sp macro="" textlink="">
      <xdr:nvSpPr>
        <xdr:cNvPr id="144" name="楕円 143"/>
        <xdr:cNvSpPr/>
      </xdr:nvSpPr>
      <xdr:spPr>
        <a:xfrm>
          <a:off x="1079500" y="962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117543</xdr:rowOff>
    </xdr:from>
    <xdr:ext cx="534377" cy="259045"/>
    <xdr:sp macro="" textlink="">
      <xdr:nvSpPr>
        <xdr:cNvPr id="145" name="テキスト ボックス 144"/>
        <xdr:cNvSpPr txBox="1"/>
      </xdr:nvSpPr>
      <xdr:spPr>
        <a:xfrm>
          <a:off x="863111" y="971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58275</xdr:rowOff>
    </xdr:from>
    <xdr:to>
      <xdr:col>24</xdr:col>
      <xdr:colOff>62865</xdr:colOff>
      <xdr:row>78</xdr:row>
      <xdr:rowOff>128172</xdr:rowOff>
    </xdr:to>
    <xdr:cxnSp macro="">
      <xdr:nvCxnSpPr>
        <xdr:cNvPr id="172" name="直線コネクタ 171"/>
        <xdr:cNvCxnSpPr/>
      </xdr:nvCxnSpPr>
      <xdr:spPr>
        <a:xfrm flipV="1">
          <a:off x="4633595" y="12231225"/>
          <a:ext cx="1270" cy="127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131999</xdr:rowOff>
    </xdr:from>
    <xdr:ext cx="599010" cy="259045"/>
    <xdr:sp macro="" textlink="">
      <xdr:nvSpPr>
        <xdr:cNvPr id="173" name="民生費最小値テキスト"/>
        <xdr:cNvSpPr txBox="1"/>
      </xdr:nvSpPr>
      <xdr:spPr>
        <a:xfrm>
          <a:off x="4686300" y="1350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128172</xdr:rowOff>
    </xdr:from>
    <xdr:to>
      <xdr:col>24</xdr:col>
      <xdr:colOff>152400</xdr:colOff>
      <xdr:row>78</xdr:row>
      <xdr:rowOff>128172</xdr:rowOff>
    </xdr:to>
    <xdr:cxnSp macro="">
      <xdr:nvCxnSpPr>
        <xdr:cNvPr id="174" name="直線コネクタ 173"/>
        <xdr:cNvCxnSpPr/>
      </xdr:nvCxnSpPr>
      <xdr:spPr>
        <a:xfrm>
          <a:off x="4546600" y="1350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4952</xdr:rowOff>
    </xdr:from>
    <xdr:ext cx="599010" cy="259045"/>
    <xdr:sp macro="" textlink="">
      <xdr:nvSpPr>
        <xdr:cNvPr id="175" name="民生費最大値テキスト"/>
        <xdr:cNvSpPr txBox="1"/>
      </xdr:nvSpPr>
      <xdr:spPr>
        <a:xfrm>
          <a:off x="4686300" y="1200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219,730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58275</xdr:rowOff>
    </xdr:from>
    <xdr:to>
      <xdr:col>24</xdr:col>
      <xdr:colOff>152400</xdr:colOff>
      <xdr:row>71</xdr:row>
      <xdr:rowOff>58275</xdr:rowOff>
    </xdr:to>
    <xdr:cxnSp macro="">
      <xdr:nvCxnSpPr>
        <xdr:cNvPr id="176" name="直線コネクタ 175"/>
        <xdr:cNvCxnSpPr/>
      </xdr:nvCxnSpPr>
      <xdr:spPr>
        <a:xfrm>
          <a:off x="4546600" y="1223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22547</xdr:rowOff>
    </xdr:from>
    <xdr:to>
      <xdr:col>24</xdr:col>
      <xdr:colOff>63500</xdr:colOff>
      <xdr:row>77</xdr:row>
      <xdr:rowOff>81635</xdr:rowOff>
    </xdr:to>
    <xdr:cxnSp macro="">
      <xdr:nvCxnSpPr>
        <xdr:cNvPr id="177" name="直線コネクタ 176"/>
        <xdr:cNvCxnSpPr/>
      </xdr:nvCxnSpPr>
      <xdr:spPr>
        <a:xfrm flipV="1">
          <a:off x="3797300" y="13224197"/>
          <a:ext cx="838200" cy="5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70792</xdr:rowOff>
    </xdr:from>
    <xdr:ext cx="599010" cy="259045"/>
    <xdr:sp macro="" textlink="">
      <xdr:nvSpPr>
        <xdr:cNvPr id="178" name="民生費平均値テキスト"/>
        <xdr:cNvSpPr txBox="1"/>
      </xdr:nvSpPr>
      <xdr:spPr>
        <a:xfrm>
          <a:off x="4686300" y="127580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47915</xdr:rowOff>
    </xdr:from>
    <xdr:to>
      <xdr:col>24</xdr:col>
      <xdr:colOff>114300</xdr:colOff>
      <xdr:row>75</xdr:row>
      <xdr:rowOff>149515</xdr:rowOff>
    </xdr:to>
    <xdr:sp macro="" textlink="">
      <xdr:nvSpPr>
        <xdr:cNvPr id="179" name="フローチャート: 判断 178"/>
        <xdr:cNvSpPr/>
      </xdr:nvSpPr>
      <xdr:spPr>
        <a:xfrm>
          <a:off x="45847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81635</xdr:rowOff>
    </xdr:from>
    <xdr:to>
      <xdr:col>19</xdr:col>
      <xdr:colOff>177800</xdr:colOff>
      <xdr:row>77</xdr:row>
      <xdr:rowOff>86610</xdr:rowOff>
    </xdr:to>
    <xdr:cxnSp macro="">
      <xdr:nvCxnSpPr>
        <xdr:cNvPr id="180" name="直線コネクタ 179"/>
        <xdr:cNvCxnSpPr/>
      </xdr:nvCxnSpPr>
      <xdr:spPr>
        <a:xfrm flipV="1">
          <a:off x="2908300" y="13283285"/>
          <a:ext cx="889000" cy="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110258</xdr:rowOff>
    </xdr:from>
    <xdr:to>
      <xdr:col>20</xdr:col>
      <xdr:colOff>38100</xdr:colOff>
      <xdr:row>76</xdr:row>
      <xdr:rowOff>40407</xdr:rowOff>
    </xdr:to>
    <xdr:sp macro="" textlink="">
      <xdr:nvSpPr>
        <xdr:cNvPr id="181" name="フローチャート: 判断 180"/>
        <xdr:cNvSpPr/>
      </xdr:nvSpPr>
      <xdr:spPr>
        <a:xfrm>
          <a:off x="3746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56935</xdr:rowOff>
    </xdr:from>
    <xdr:ext cx="599010" cy="259045"/>
    <xdr:sp macro="" textlink="">
      <xdr:nvSpPr>
        <xdr:cNvPr id="182" name="テキスト ボックス 181"/>
        <xdr:cNvSpPr txBox="1"/>
      </xdr:nvSpPr>
      <xdr:spPr>
        <a:xfrm>
          <a:off x="3497795" y="127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84128</xdr:rowOff>
    </xdr:from>
    <xdr:to>
      <xdr:col>15</xdr:col>
      <xdr:colOff>50800</xdr:colOff>
      <xdr:row>77</xdr:row>
      <xdr:rowOff>86610</xdr:rowOff>
    </xdr:to>
    <xdr:cxnSp macro="">
      <xdr:nvCxnSpPr>
        <xdr:cNvPr id="183" name="直線コネクタ 182"/>
        <xdr:cNvCxnSpPr/>
      </xdr:nvCxnSpPr>
      <xdr:spPr>
        <a:xfrm>
          <a:off x="2019300" y="13285778"/>
          <a:ext cx="8890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114840</xdr:rowOff>
    </xdr:from>
    <xdr:to>
      <xdr:col>15</xdr:col>
      <xdr:colOff>101600</xdr:colOff>
      <xdr:row>76</xdr:row>
      <xdr:rowOff>44990</xdr:rowOff>
    </xdr:to>
    <xdr:sp macro="" textlink="">
      <xdr:nvSpPr>
        <xdr:cNvPr id="184" name="フローチャート: 判断 183"/>
        <xdr:cNvSpPr/>
      </xdr:nvSpPr>
      <xdr:spPr>
        <a:xfrm>
          <a:off x="2857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61517</xdr:rowOff>
    </xdr:from>
    <xdr:ext cx="599010" cy="259045"/>
    <xdr:sp macro="" textlink="">
      <xdr:nvSpPr>
        <xdr:cNvPr id="185" name="テキスト ボックス 184"/>
        <xdr:cNvSpPr txBox="1"/>
      </xdr:nvSpPr>
      <xdr:spPr>
        <a:xfrm>
          <a:off x="2608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84128</xdr:rowOff>
    </xdr:from>
    <xdr:to>
      <xdr:col>10</xdr:col>
      <xdr:colOff>114300</xdr:colOff>
      <xdr:row>78</xdr:row>
      <xdr:rowOff>20241</xdr:rowOff>
    </xdr:to>
    <xdr:cxnSp macro="">
      <xdr:nvCxnSpPr>
        <xdr:cNvPr id="186" name="直線コネクタ 185"/>
        <xdr:cNvCxnSpPr/>
      </xdr:nvCxnSpPr>
      <xdr:spPr>
        <a:xfrm flipV="1">
          <a:off x="1130300" y="13285778"/>
          <a:ext cx="889000" cy="10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149163</xdr:rowOff>
    </xdr:from>
    <xdr:to>
      <xdr:col>10</xdr:col>
      <xdr:colOff>165100</xdr:colOff>
      <xdr:row>76</xdr:row>
      <xdr:rowOff>79313</xdr:rowOff>
    </xdr:to>
    <xdr:sp macro="" textlink="">
      <xdr:nvSpPr>
        <xdr:cNvPr id="187" name="フローチャート: 判断 186"/>
        <xdr:cNvSpPr/>
      </xdr:nvSpPr>
      <xdr:spPr>
        <a:xfrm>
          <a:off x="1968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95840</xdr:rowOff>
    </xdr:from>
    <xdr:ext cx="599010" cy="259045"/>
    <xdr:sp macro="" textlink="">
      <xdr:nvSpPr>
        <xdr:cNvPr id="188" name="テキスト ボックス 187"/>
        <xdr:cNvSpPr txBox="1"/>
      </xdr:nvSpPr>
      <xdr:spPr>
        <a:xfrm>
          <a:off x="1719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6429</xdr:rowOff>
    </xdr:from>
    <xdr:to>
      <xdr:col>6</xdr:col>
      <xdr:colOff>38100</xdr:colOff>
      <xdr:row>76</xdr:row>
      <xdr:rowOff>108029</xdr:rowOff>
    </xdr:to>
    <xdr:sp macro="" textlink="">
      <xdr:nvSpPr>
        <xdr:cNvPr id="189" name="フローチャート: 判断 188"/>
        <xdr:cNvSpPr/>
      </xdr:nvSpPr>
      <xdr:spPr>
        <a:xfrm>
          <a:off x="1079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124557</xdr:rowOff>
    </xdr:from>
    <xdr:ext cx="599010" cy="259045"/>
    <xdr:sp macro="" textlink="">
      <xdr:nvSpPr>
        <xdr:cNvPr id="190" name="テキスト ボックス 189"/>
        <xdr:cNvSpPr txBox="1"/>
      </xdr:nvSpPr>
      <xdr:spPr>
        <a:xfrm>
          <a:off x="830795" y="12811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143197</xdr:rowOff>
    </xdr:from>
    <xdr:to>
      <xdr:col>24</xdr:col>
      <xdr:colOff>114300</xdr:colOff>
      <xdr:row>77</xdr:row>
      <xdr:rowOff>73347</xdr:rowOff>
    </xdr:to>
    <xdr:sp macro="" textlink="">
      <xdr:nvSpPr>
        <xdr:cNvPr id="196" name="楕円 195"/>
        <xdr:cNvSpPr/>
      </xdr:nvSpPr>
      <xdr:spPr>
        <a:xfrm>
          <a:off x="4584700" y="1317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121624</xdr:rowOff>
    </xdr:from>
    <xdr:ext cx="599010" cy="259045"/>
    <xdr:sp macro="" textlink="">
      <xdr:nvSpPr>
        <xdr:cNvPr id="197" name="民生費該当値テキスト"/>
        <xdr:cNvSpPr txBox="1"/>
      </xdr:nvSpPr>
      <xdr:spPr>
        <a:xfrm>
          <a:off x="4686300" y="13151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30835</xdr:rowOff>
    </xdr:from>
    <xdr:to>
      <xdr:col>20</xdr:col>
      <xdr:colOff>38100</xdr:colOff>
      <xdr:row>77</xdr:row>
      <xdr:rowOff>132435</xdr:rowOff>
    </xdr:to>
    <xdr:sp macro="" textlink="">
      <xdr:nvSpPr>
        <xdr:cNvPr id="198" name="楕円 197"/>
        <xdr:cNvSpPr/>
      </xdr:nvSpPr>
      <xdr:spPr>
        <a:xfrm>
          <a:off x="3746500" y="1323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123562</xdr:rowOff>
    </xdr:from>
    <xdr:ext cx="599010" cy="259045"/>
    <xdr:sp macro="" textlink="">
      <xdr:nvSpPr>
        <xdr:cNvPr id="199" name="テキスト ボックス 198"/>
        <xdr:cNvSpPr txBox="1"/>
      </xdr:nvSpPr>
      <xdr:spPr>
        <a:xfrm>
          <a:off x="3497795" y="1332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35810</xdr:rowOff>
    </xdr:from>
    <xdr:to>
      <xdr:col>15</xdr:col>
      <xdr:colOff>101600</xdr:colOff>
      <xdr:row>77</xdr:row>
      <xdr:rowOff>137410</xdr:rowOff>
    </xdr:to>
    <xdr:sp macro="" textlink="">
      <xdr:nvSpPr>
        <xdr:cNvPr id="200" name="楕円 199"/>
        <xdr:cNvSpPr/>
      </xdr:nvSpPr>
      <xdr:spPr>
        <a:xfrm>
          <a:off x="2857500" y="132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128537</xdr:rowOff>
    </xdr:from>
    <xdr:ext cx="599010" cy="259045"/>
    <xdr:sp macro="" textlink="">
      <xdr:nvSpPr>
        <xdr:cNvPr id="201" name="テキスト ボックス 200"/>
        <xdr:cNvSpPr txBox="1"/>
      </xdr:nvSpPr>
      <xdr:spPr>
        <a:xfrm>
          <a:off x="2608795" y="1333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33328</xdr:rowOff>
    </xdr:from>
    <xdr:to>
      <xdr:col>10</xdr:col>
      <xdr:colOff>165100</xdr:colOff>
      <xdr:row>77</xdr:row>
      <xdr:rowOff>134928</xdr:rowOff>
    </xdr:to>
    <xdr:sp macro="" textlink="">
      <xdr:nvSpPr>
        <xdr:cNvPr id="202" name="楕円 201"/>
        <xdr:cNvSpPr/>
      </xdr:nvSpPr>
      <xdr:spPr>
        <a:xfrm>
          <a:off x="1968500" y="13234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126055</xdr:rowOff>
    </xdr:from>
    <xdr:ext cx="599010" cy="259045"/>
    <xdr:sp macro="" textlink="">
      <xdr:nvSpPr>
        <xdr:cNvPr id="203" name="テキスト ボックス 202"/>
        <xdr:cNvSpPr txBox="1"/>
      </xdr:nvSpPr>
      <xdr:spPr>
        <a:xfrm>
          <a:off x="1719795" y="13327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140891</xdr:rowOff>
    </xdr:from>
    <xdr:to>
      <xdr:col>6</xdr:col>
      <xdr:colOff>38100</xdr:colOff>
      <xdr:row>78</xdr:row>
      <xdr:rowOff>71041</xdr:rowOff>
    </xdr:to>
    <xdr:sp macro="" textlink="">
      <xdr:nvSpPr>
        <xdr:cNvPr id="204" name="楕円 203"/>
        <xdr:cNvSpPr/>
      </xdr:nvSpPr>
      <xdr:spPr>
        <a:xfrm>
          <a:off x="1079500" y="1334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62168</xdr:rowOff>
    </xdr:from>
    <xdr:ext cx="599010" cy="259045"/>
    <xdr:sp macro="" textlink="">
      <xdr:nvSpPr>
        <xdr:cNvPr id="205" name="テキスト ボックス 204"/>
        <xdr:cNvSpPr txBox="1"/>
      </xdr:nvSpPr>
      <xdr:spPr>
        <a:xfrm>
          <a:off x="830795" y="13435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164716</xdr:rowOff>
    </xdr:from>
    <xdr:to>
      <xdr:col>24</xdr:col>
      <xdr:colOff>62865</xdr:colOff>
      <xdr:row>99</xdr:row>
      <xdr:rowOff>124940</xdr:rowOff>
    </xdr:to>
    <xdr:cxnSp macro="">
      <xdr:nvCxnSpPr>
        <xdr:cNvPr id="232" name="直線コネクタ 231"/>
        <xdr:cNvCxnSpPr/>
      </xdr:nvCxnSpPr>
      <xdr:spPr>
        <a:xfrm flipV="1">
          <a:off x="4633595" y="15595216"/>
          <a:ext cx="1270" cy="1503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128767</xdr:rowOff>
    </xdr:from>
    <xdr:ext cx="534377" cy="259045"/>
    <xdr:sp macro="" textlink="">
      <xdr:nvSpPr>
        <xdr:cNvPr id="233" name="衛生費最小値テキスト"/>
        <xdr:cNvSpPr txBox="1"/>
      </xdr:nvSpPr>
      <xdr:spPr>
        <a:xfrm>
          <a:off x="4686300" y="1710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124940</xdr:rowOff>
    </xdr:from>
    <xdr:to>
      <xdr:col>24</xdr:col>
      <xdr:colOff>152400</xdr:colOff>
      <xdr:row>99</xdr:row>
      <xdr:rowOff>124940</xdr:rowOff>
    </xdr:to>
    <xdr:cxnSp macro="">
      <xdr:nvCxnSpPr>
        <xdr:cNvPr id="234" name="直線コネクタ 233"/>
        <xdr:cNvCxnSpPr/>
      </xdr:nvCxnSpPr>
      <xdr:spPr>
        <a:xfrm>
          <a:off x="4546600" y="1709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111393</xdr:rowOff>
    </xdr:from>
    <xdr:ext cx="599010" cy="259045"/>
    <xdr:sp macro="" textlink="">
      <xdr:nvSpPr>
        <xdr:cNvPr id="235" name="衛生費最大値テキスト"/>
        <xdr:cNvSpPr txBox="1"/>
      </xdr:nvSpPr>
      <xdr:spPr>
        <a:xfrm>
          <a:off x="4686300" y="1537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110,468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164716</xdr:rowOff>
    </xdr:from>
    <xdr:to>
      <xdr:col>24</xdr:col>
      <xdr:colOff>152400</xdr:colOff>
      <xdr:row>90</xdr:row>
      <xdr:rowOff>164716</xdr:rowOff>
    </xdr:to>
    <xdr:cxnSp macro="">
      <xdr:nvCxnSpPr>
        <xdr:cNvPr id="236" name="直線コネクタ 235"/>
        <xdr:cNvCxnSpPr/>
      </xdr:nvCxnSpPr>
      <xdr:spPr>
        <a:xfrm>
          <a:off x="4546600" y="1559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168847</xdr:rowOff>
    </xdr:from>
    <xdr:to>
      <xdr:col>24</xdr:col>
      <xdr:colOff>63500</xdr:colOff>
      <xdr:row>99</xdr:row>
      <xdr:rowOff>237</xdr:rowOff>
    </xdr:to>
    <xdr:cxnSp macro="">
      <xdr:nvCxnSpPr>
        <xdr:cNvPr id="237" name="直線コネクタ 236"/>
        <xdr:cNvCxnSpPr/>
      </xdr:nvCxnSpPr>
      <xdr:spPr>
        <a:xfrm flipV="1">
          <a:off x="3797300" y="16970947"/>
          <a:ext cx="838200" cy="2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39442</xdr:rowOff>
    </xdr:from>
    <xdr:ext cx="534377" cy="259045"/>
    <xdr:sp macro="" textlink="">
      <xdr:nvSpPr>
        <xdr:cNvPr id="238" name="衛生費平均値テキスト"/>
        <xdr:cNvSpPr txBox="1"/>
      </xdr:nvSpPr>
      <xdr:spPr>
        <a:xfrm>
          <a:off x="4686300" y="16670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16565</xdr:rowOff>
    </xdr:from>
    <xdr:to>
      <xdr:col>24</xdr:col>
      <xdr:colOff>114300</xdr:colOff>
      <xdr:row>98</xdr:row>
      <xdr:rowOff>118165</xdr:rowOff>
    </xdr:to>
    <xdr:sp macro="" textlink="">
      <xdr:nvSpPr>
        <xdr:cNvPr id="239" name="フローチャート: 判断 238"/>
        <xdr:cNvSpPr/>
      </xdr:nvSpPr>
      <xdr:spPr>
        <a:xfrm>
          <a:off x="4584700" y="1681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237</xdr:rowOff>
    </xdr:from>
    <xdr:to>
      <xdr:col>19</xdr:col>
      <xdr:colOff>177800</xdr:colOff>
      <xdr:row>99</xdr:row>
      <xdr:rowOff>63723</xdr:rowOff>
    </xdr:to>
    <xdr:cxnSp macro="">
      <xdr:nvCxnSpPr>
        <xdr:cNvPr id="240" name="直線コネクタ 239"/>
        <xdr:cNvCxnSpPr/>
      </xdr:nvCxnSpPr>
      <xdr:spPr>
        <a:xfrm flipV="1">
          <a:off x="2908300" y="16973787"/>
          <a:ext cx="889000" cy="6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34592</xdr:rowOff>
    </xdr:from>
    <xdr:to>
      <xdr:col>20</xdr:col>
      <xdr:colOff>38100</xdr:colOff>
      <xdr:row>98</xdr:row>
      <xdr:rowOff>136192</xdr:rowOff>
    </xdr:to>
    <xdr:sp macro="" textlink="">
      <xdr:nvSpPr>
        <xdr:cNvPr id="241" name="フローチャート: 判断 240"/>
        <xdr:cNvSpPr/>
      </xdr:nvSpPr>
      <xdr:spPr>
        <a:xfrm>
          <a:off x="37465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152719</xdr:rowOff>
    </xdr:from>
    <xdr:ext cx="534377" cy="259045"/>
    <xdr:sp macro="" textlink="">
      <xdr:nvSpPr>
        <xdr:cNvPr id="242" name="テキスト ボックス 241"/>
        <xdr:cNvSpPr txBox="1"/>
      </xdr:nvSpPr>
      <xdr:spPr>
        <a:xfrm>
          <a:off x="3530111" y="166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60637</xdr:rowOff>
    </xdr:from>
    <xdr:to>
      <xdr:col>15</xdr:col>
      <xdr:colOff>50800</xdr:colOff>
      <xdr:row>99</xdr:row>
      <xdr:rowOff>63723</xdr:rowOff>
    </xdr:to>
    <xdr:cxnSp macro="">
      <xdr:nvCxnSpPr>
        <xdr:cNvPr id="243" name="直線コネクタ 242"/>
        <xdr:cNvCxnSpPr/>
      </xdr:nvCxnSpPr>
      <xdr:spPr>
        <a:xfrm>
          <a:off x="2019300" y="17034187"/>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1265</xdr:rowOff>
    </xdr:from>
    <xdr:to>
      <xdr:col>15</xdr:col>
      <xdr:colOff>101600</xdr:colOff>
      <xdr:row>98</xdr:row>
      <xdr:rowOff>102865</xdr:rowOff>
    </xdr:to>
    <xdr:sp macro="" textlink="">
      <xdr:nvSpPr>
        <xdr:cNvPr id="244" name="フローチャート: 判断 243"/>
        <xdr:cNvSpPr/>
      </xdr:nvSpPr>
      <xdr:spPr>
        <a:xfrm>
          <a:off x="2857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119392</xdr:rowOff>
    </xdr:from>
    <xdr:ext cx="534377" cy="259045"/>
    <xdr:sp macro="" textlink="">
      <xdr:nvSpPr>
        <xdr:cNvPr id="245" name="テキスト ボックス 244"/>
        <xdr:cNvSpPr txBox="1"/>
      </xdr:nvSpPr>
      <xdr:spPr>
        <a:xfrm>
          <a:off x="2641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60637</xdr:rowOff>
    </xdr:from>
    <xdr:to>
      <xdr:col>10</xdr:col>
      <xdr:colOff>114300</xdr:colOff>
      <xdr:row>99</xdr:row>
      <xdr:rowOff>64066</xdr:rowOff>
    </xdr:to>
    <xdr:cxnSp macro="">
      <xdr:nvCxnSpPr>
        <xdr:cNvPr id="246" name="直線コネクタ 245"/>
        <xdr:cNvCxnSpPr/>
      </xdr:nvCxnSpPr>
      <xdr:spPr>
        <a:xfrm flipV="1">
          <a:off x="1130300" y="17034187"/>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170968</xdr:rowOff>
    </xdr:from>
    <xdr:to>
      <xdr:col>10</xdr:col>
      <xdr:colOff>165100</xdr:colOff>
      <xdr:row>98</xdr:row>
      <xdr:rowOff>101118</xdr:rowOff>
    </xdr:to>
    <xdr:sp macro="" textlink="">
      <xdr:nvSpPr>
        <xdr:cNvPr id="247" name="フローチャート: 判断 246"/>
        <xdr:cNvSpPr/>
      </xdr:nvSpPr>
      <xdr:spPr>
        <a:xfrm>
          <a:off x="1968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117645</xdr:rowOff>
    </xdr:from>
    <xdr:ext cx="534377" cy="259045"/>
    <xdr:sp macro="" textlink="">
      <xdr:nvSpPr>
        <xdr:cNvPr id="248" name="テキスト ボックス 247"/>
        <xdr:cNvSpPr txBox="1"/>
      </xdr:nvSpPr>
      <xdr:spPr>
        <a:xfrm>
          <a:off x="1752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31228</xdr:rowOff>
    </xdr:from>
    <xdr:to>
      <xdr:col>6</xdr:col>
      <xdr:colOff>38100</xdr:colOff>
      <xdr:row>98</xdr:row>
      <xdr:rowOff>132828</xdr:rowOff>
    </xdr:to>
    <xdr:sp macro="" textlink="">
      <xdr:nvSpPr>
        <xdr:cNvPr id="249" name="フローチャート: 判断 248"/>
        <xdr:cNvSpPr/>
      </xdr:nvSpPr>
      <xdr:spPr>
        <a:xfrm>
          <a:off x="1079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149355</xdr:rowOff>
    </xdr:from>
    <xdr:ext cx="534377" cy="259045"/>
    <xdr:sp macro="" textlink="">
      <xdr:nvSpPr>
        <xdr:cNvPr id="250" name="テキスト ボックス 249"/>
        <xdr:cNvSpPr txBox="1"/>
      </xdr:nvSpPr>
      <xdr:spPr>
        <a:xfrm>
          <a:off x="863111" y="1660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118047</xdr:rowOff>
    </xdr:from>
    <xdr:to>
      <xdr:col>24</xdr:col>
      <xdr:colOff>114300</xdr:colOff>
      <xdr:row>99</xdr:row>
      <xdr:rowOff>48197</xdr:rowOff>
    </xdr:to>
    <xdr:sp macro="" textlink="">
      <xdr:nvSpPr>
        <xdr:cNvPr id="256" name="楕円 255"/>
        <xdr:cNvSpPr/>
      </xdr:nvSpPr>
      <xdr:spPr>
        <a:xfrm>
          <a:off x="4584700" y="1692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96474</xdr:rowOff>
    </xdr:from>
    <xdr:ext cx="534377" cy="259045"/>
    <xdr:sp macro="" textlink="">
      <xdr:nvSpPr>
        <xdr:cNvPr id="257" name="衛生費該当値テキスト"/>
        <xdr:cNvSpPr txBox="1"/>
      </xdr:nvSpPr>
      <xdr:spPr>
        <a:xfrm>
          <a:off x="4686300" y="1689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120887</xdr:rowOff>
    </xdr:from>
    <xdr:to>
      <xdr:col>20</xdr:col>
      <xdr:colOff>38100</xdr:colOff>
      <xdr:row>99</xdr:row>
      <xdr:rowOff>51037</xdr:rowOff>
    </xdr:to>
    <xdr:sp macro="" textlink="">
      <xdr:nvSpPr>
        <xdr:cNvPr id="258" name="楕円 257"/>
        <xdr:cNvSpPr/>
      </xdr:nvSpPr>
      <xdr:spPr>
        <a:xfrm>
          <a:off x="3746500" y="1692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42164</xdr:rowOff>
    </xdr:from>
    <xdr:ext cx="534377" cy="259045"/>
    <xdr:sp macro="" textlink="">
      <xdr:nvSpPr>
        <xdr:cNvPr id="259" name="テキスト ボックス 258"/>
        <xdr:cNvSpPr txBox="1"/>
      </xdr:nvSpPr>
      <xdr:spPr>
        <a:xfrm>
          <a:off x="3530111" y="1701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12923</xdr:rowOff>
    </xdr:from>
    <xdr:to>
      <xdr:col>15</xdr:col>
      <xdr:colOff>101600</xdr:colOff>
      <xdr:row>99</xdr:row>
      <xdr:rowOff>114523</xdr:rowOff>
    </xdr:to>
    <xdr:sp macro="" textlink="">
      <xdr:nvSpPr>
        <xdr:cNvPr id="260" name="楕円 259"/>
        <xdr:cNvSpPr/>
      </xdr:nvSpPr>
      <xdr:spPr>
        <a:xfrm>
          <a:off x="2857500" y="1698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105650</xdr:rowOff>
    </xdr:from>
    <xdr:ext cx="534377" cy="259045"/>
    <xdr:sp macro="" textlink="">
      <xdr:nvSpPr>
        <xdr:cNvPr id="261" name="テキスト ボックス 260"/>
        <xdr:cNvSpPr txBox="1"/>
      </xdr:nvSpPr>
      <xdr:spPr>
        <a:xfrm>
          <a:off x="2641111" y="1707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9837</xdr:rowOff>
    </xdr:from>
    <xdr:to>
      <xdr:col>10</xdr:col>
      <xdr:colOff>165100</xdr:colOff>
      <xdr:row>99</xdr:row>
      <xdr:rowOff>111437</xdr:rowOff>
    </xdr:to>
    <xdr:sp macro="" textlink="">
      <xdr:nvSpPr>
        <xdr:cNvPr id="262" name="楕円 261"/>
        <xdr:cNvSpPr/>
      </xdr:nvSpPr>
      <xdr:spPr>
        <a:xfrm>
          <a:off x="1968500" y="1698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102564</xdr:rowOff>
    </xdr:from>
    <xdr:ext cx="534377" cy="259045"/>
    <xdr:sp macro="" textlink="">
      <xdr:nvSpPr>
        <xdr:cNvPr id="263" name="テキスト ボックス 262"/>
        <xdr:cNvSpPr txBox="1"/>
      </xdr:nvSpPr>
      <xdr:spPr>
        <a:xfrm>
          <a:off x="1752111" y="1707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13266</xdr:rowOff>
    </xdr:from>
    <xdr:to>
      <xdr:col>6</xdr:col>
      <xdr:colOff>38100</xdr:colOff>
      <xdr:row>99</xdr:row>
      <xdr:rowOff>114866</xdr:rowOff>
    </xdr:to>
    <xdr:sp macro="" textlink="">
      <xdr:nvSpPr>
        <xdr:cNvPr id="264" name="楕円 263"/>
        <xdr:cNvSpPr/>
      </xdr:nvSpPr>
      <xdr:spPr>
        <a:xfrm>
          <a:off x="1079500" y="1698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105993</xdr:rowOff>
    </xdr:from>
    <xdr:ext cx="534377" cy="259045"/>
    <xdr:sp macro="" textlink="">
      <xdr:nvSpPr>
        <xdr:cNvPr id="265" name="テキスト ボックス 264"/>
        <xdr:cNvSpPr txBox="1"/>
      </xdr:nvSpPr>
      <xdr:spPr>
        <a:xfrm>
          <a:off x="863111" y="1707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44450</xdr:rowOff>
    </xdr:to>
    <xdr:cxnSp macro="">
      <xdr:nvCxnSpPr>
        <xdr:cNvPr id="289" name="直線コネクタ 288"/>
        <xdr:cNvCxnSpPr/>
      </xdr:nvCxnSpPr>
      <xdr:spPr>
        <a:xfrm flipV="1">
          <a:off x="10475595" y="5229479"/>
          <a:ext cx="1270" cy="150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92" name="労働費最大値テキスト"/>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3" name="直線コネクタ 292"/>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149225</xdr:rowOff>
    </xdr:from>
    <xdr:to>
      <xdr:col>55</xdr:col>
      <xdr:colOff>0</xdr:colOff>
      <xdr:row>37</xdr:row>
      <xdr:rowOff>41021</xdr:rowOff>
    </xdr:to>
    <xdr:cxnSp macro="">
      <xdr:nvCxnSpPr>
        <xdr:cNvPr id="294" name="直線コネクタ 293"/>
        <xdr:cNvCxnSpPr/>
      </xdr:nvCxnSpPr>
      <xdr:spPr>
        <a:xfrm>
          <a:off x="9639300" y="6321425"/>
          <a:ext cx="838200" cy="6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77995</xdr:rowOff>
    </xdr:from>
    <xdr:ext cx="378565" cy="259045"/>
    <xdr:sp macro="" textlink="">
      <xdr:nvSpPr>
        <xdr:cNvPr id="295" name="労働費平均値テキスト"/>
        <xdr:cNvSpPr txBox="1"/>
      </xdr:nvSpPr>
      <xdr:spPr>
        <a:xfrm>
          <a:off x="10528300" y="6421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6" name="フローチャート: 判断 295"/>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149225</xdr:rowOff>
    </xdr:from>
    <xdr:to>
      <xdr:col>50</xdr:col>
      <xdr:colOff>114300</xdr:colOff>
      <xdr:row>36</xdr:row>
      <xdr:rowOff>153416</xdr:rowOff>
    </xdr:to>
    <xdr:cxnSp macro="">
      <xdr:nvCxnSpPr>
        <xdr:cNvPr id="297" name="直線コネクタ 296"/>
        <xdr:cNvCxnSpPr/>
      </xdr:nvCxnSpPr>
      <xdr:spPr>
        <a:xfrm flipV="1">
          <a:off x="8750300" y="6321425"/>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96901</xdr:rowOff>
    </xdr:from>
    <xdr:to>
      <xdr:col>50</xdr:col>
      <xdr:colOff>165100</xdr:colOff>
      <xdr:row>38</xdr:row>
      <xdr:rowOff>27051</xdr:rowOff>
    </xdr:to>
    <xdr:sp macro="" textlink="">
      <xdr:nvSpPr>
        <xdr:cNvPr id="298" name="フローチャート: 判断 297"/>
        <xdr:cNvSpPr/>
      </xdr:nvSpPr>
      <xdr:spPr>
        <a:xfrm>
          <a:off x="9588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18178</xdr:rowOff>
    </xdr:from>
    <xdr:ext cx="378565" cy="259045"/>
    <xdr:sp macro="" textlink="">
      <xdr:nvSpPr>
        <xdr:cNvPr id="299" name="テキスト ボックス 298"/>
        <xdr:cNvSpPr txBox="1"/>
      </xdr:nvSpPr>
      <xdr:spPr>
        <a:xfrm>
          <a:off x="9450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90932</xdr:rowOff>
    </xdr:from>
    <xdr:to>
      <xdr:col>45</xdr:col>
      <xdr:colOff>177800</xdr:colOff>
      <xdr:row>36</xdr:row>
      <xdr:rowOff>153416</xdr:rowOff>
    </xdr:to>
    <xdr:cxnSp macro="">
      <xdr:nvCxnSpPr>
        <xdr:cNvPr id="300" name="直線コネクタ 299"/>
        <xdr:cNvCxnSpPr/>
      </xdr:nvCxnSpPr>
      <xdr:spPr>
        <a:xfrm>
          <a:off x="7861300" y="5405882"/>
          <a:ext cx="889000" cy="919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58801</xdr:rowOff>
    </xdr:from>
    <xdr:to>
      <xdr:col>46</xdr:col>
      <xdr:colOff>38100</xdr:colOff>
      <xdr:row>37</xdr:row>
      <xdr:rowOff>160401</xdr:rowOff>
    </xdr:to>
    <xdr:sp macro="" textlink="">
      <xdr:nvSpPr>
        <xdr:cNvPr id="301" name="フローチャート: 判断 300"/>
        <xdr:cNvSpPr/>
      </xdr:nvSpPr>
      <xdr:spPr>
        <a:xfrm>
          <a:off x="8699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151528</xdr:rowOff>
    </xdr:from>
    <xdr:ext cx="378565" cy="259045"/>
    <xdr:sp macro="" textlink="">
      <xdr:nvSpPr>
        <xdr:cNvPr id="302" name="テキスト ボックス 301"/>
        <xdr:cNvSpPr txBox="1"/>
      </xdr:nvSpPr>
      <xdr:spPr>
        <a:xfrm>
          <a:off x="8561017" y="649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90932</xdr:rowOff>
    </xdr:from>
    <xdr:to>
      <xdr:col>41</xdr:col>
      <xdr:colOff>50800</xdr:colOff>
      <xdr:row>35</xdr:row>
      <xdr:rowOff>103886</xdr:rowOff>
    </xdr:to>
    <xdr:cxnSp macro="">
      <xdr:nvCxnSpPr>
        <xdr:cNvPr id="303" name="直線コネクタ 302"/>
        <xdr:cNvCxnSpPr/>
      </xdr:nvCxnSpPr>
      <xdr:spPr>
        <a:xfrm flipV="1">
          <a:off x="6972300" y="5405882"/>
          <a:ext cx="889000" cy="69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72517</xdr:rowOff>
    </xdr:from>
    <xdr:to>
      <xdr:col>41</xdr:col>
      <xdr:colOff>101600</xdr:colOff>
      <xdr:row>38</xdr:row>
      <xdr:rowOff>2667</xdr:rowOff>
    </xdr:to>
    <xdr:sp macro="" textlink="">
      <xdr:nvSpPr>
        <xdr:cNvPr id="304" name="フローチャート: 判断 303"/>
        <xdr:cNvSpPr/>
      </xdr:nvSpPr>
      <xdr:spPr>
        <a:xfrm>
          <a:off x="7810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165244</xdr:rowOff>
    </xdr:from>
    <xdr:ext cx="378565" cy="259045"/>
    <xdr:sp macro="" textlink="">
      <xdr:nvSpPr>
        <xdr:cNvPr id="305" name="テキスト ボックス 304"/>
        <xdr:cNvSpPr txBox="1"/>
      </xdr:nvSpPr>
      <xdr:spPr>
        <a:xfrm>
          <a:off x="7672017" y="6508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67945</xdr:rowOff>
    </xdr:from>
    <xdr:to>
      <xdr:col>36</xdr:col>
      <xdr:colOff>165100</xdr:colOff>
      <xdr:row>37</xdr:row>
      <xdr:rowOff>169545</xdr:rowOff>
    </xdr:to>
    <xdr:sp macro="" textlink="">
      <xdr:nvSpPr>
        <xdr:cNvPr id="306" name="フローチャート: 判断 305"/>
        <xdr:cNvSpPr/>
      </xdr:nvSpPr>
      <xdr:spPr>
        <a:xfrm>
          <a:off x="6921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160672</xdr:rowOff>
    </xdr:from>
    <xdr:ext cx="378565" cy="259045"/>
    <xdr:sp macro="" textlink="">
      <xdr:nvSpPr>
        <xdr:cNvPr id="307" name="テキスト ボックス 306"/>
        <xdr:cNvSpPr txBox="1"/>
      </xdr:nvSpPr>
      <xdr:spPr>
        <a:xfrm>
          <a:off x="6783017" y="650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161671</xdr:rowOff>
    </xdr:from>
    <xdr:to>
      <xdr:col>55</xdr:col>
      <xdr:colOff>50800</xdr:colOff>
      <xdr:row>37</xdr:row>
      <xdr:rowOff>91821</xdr:rowOff>
    </xdr:to>
    <xdr:sp macro="" textlink="">
      <xdr:nvSpPr>
        <xdr:cNvPr id="313" name="楕円 312"/>
        <xdr:cNvSpPr/>
      </xdr:nvSpPr>
      <xdr:spPr>
        <a:xfrm>
          <a:off x="10426700" y="633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13098</xdr:rowOff>
    </xdr:from>
    <xdr:ext cx="378565" cy="259045"/>
    <xdr:sp macro="" textlink="">
      <xdr:nvSpPr>
        <xdr:cNvPr id="314" name="労働費該当値テキスト"/>
        <xdr:cNvSpPr txBox="1"/>
      </xdr:nvSpPr>
      <xdr:spPr>
        <a:xfrm>
          <a:off x="10528300" y="61852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98425</xdr:rowOff>
    </xdr:from>
    <xdr:to>
      <xdr:col>50</xdr:col>
      <xdr:colOff>165100</xdr:colOff>
      <xdr:row>37</xdr:row>
      <xdr:rowOff>28575</xdr:rowOff>
    </xdr:to>
    <xdr:sp macro="" textlink="">
      <xdr:nvSpPr>
        <xdr:cNvPr id="315" name="楕円 314"/>
        <xdr:cNvSpPr/>
      </xdr:nvSpPr>
      <xdr:spPr>
        <a:xfrm>
          <a:off x="95885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45102</xdr:rowOff>
    </xdr:from>
    <xdr:ext cx="469744" cy="259045"/>
    <xdr:sp macro="" textlink="">
      <xdr:nvSpPr>
        <xdr:cNvPr id="316" name="テキスト ボックス 315"/>
        <xdr:cNvSpPr txBox="1"/>
      </xdr:nvSpPr>
      <xdr:spPr>
        <a:xfrm>
          <a:off x="9404428" y="604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102616</xdr:rowOff>
    </xdr:from>
    <xdr:to>
      <xdr:col>46</xdr:col>
      <xdr:colOff>38100</xdr:colOff>
      <xdr:row>37</xdr:row>
      <xdr:rowOff>32766</xdr:rowOff>
    </xdr:to>
    <xdr:sp macro="" textlink="">
      <xdr:nvSpPr>
        <xdr:cNvPr id="317" name="楕円 316"/>
        <xdr:cNvSpPr/>
      </xdr:nvSpPr>
      <xdr:spPr>
        <a:xfrm>
          <a:off x="8699500" y="627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49293</xdr:rowOff>
    </xdr:from>
    <xdr:ext cx="469744" cy="259045"/>
    <xdr:sp macro="" textlink="">
      <xdr:nvSpPr>
        <xdr:cNvPr id="318" name="テキスト ボックス 317"/>
        <xdr:cNvSpPr txBox="1"/>
      </xdr:nvSpPr>
      <xdr:spPr>
        <a:xfrm>
          <a:off x="8515428" y="6050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40132</xdr:rowOff>
    </xdr:from>
    <xdr:to>
      <xdr:col>41</xdr:col>
      <xdr:colOff>101600</xdr:colOff>
      <xdr:row>31</xdr:row>
      <xdr:rowOff>141732</xdr:rowOff>
    </xdr:to>
    <xdr:sp macro="" textlink="">
      <xdr:nvSpPr>
        <xdr:cNvPr id="319" name="楕円 318"/>
        <xdr:cNvSpPr/>
      </xdr:nvSpPr>
      <xdr:spPr>
        <a:xfrm>
          <a:off x="7810500" y="535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29</xdr:row>
      <xdr:rowOff>158259</xdr:rowOff>
    </xdr:from>
    <xdr:ext cx="469744" cy="259045"/>
    <xdr:sp macro="" textlink="">
      <xdr:nvSpPr>
        <xdr:cNvPr id="320" name="テキスト ボックス 319"/>
        <xdr:cNvSpPr txBox="1"/>
      </xdr:nvSpPr>
      <xdr:spPr>
        <a:xfrm>
          <a:off x="7626428" y="513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53086</xdr:rowOff>
    </xdr:from>
    <xdr:to>
      <xdr:col>36</xdr:col>
      <xdr:colOff>165100</xdr:colOff>
      <xdr:row>35</xdr:row>
      <xdr:rowOff>154686</xdr:rowOff>
    </xdr:to>
    <xdr:sp macro="" textlink="">
      <xdr:nvSpPr>
        <xdr:cNvPr id="321" name="楕円 320"/>
        <xdr:cNvSpPr/>
      </xdr:nvSpPr>
      <xdr:spPr>
        <a:xfrm>
          <a:off x="6921500" y="605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171213</xdr:rowOff>
    </xdr:from>
    <xdr:ext cx="469744" cy="259045"/>
    <xdr:sp macro="" textlink="">
      <xdr:nvSpPr>
        <xdr:cNvPr id="322" name="テキスト ボックス 321"/>
        <xdr:cNvSpPr txBox="1"/>
      </xdr:nvSpPr>
      <xdr:spPr>
        <a:xfrm>
          <a:off x="6737428" y="5829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70910</xdr:rowOff>
    </xdr:from>
    <xdr:to>
      <xdr:col>54</xdr:col>
      <xdr:colOff>189865</xdr:colOff>
      <xdr:row>59</xdr:row>
      <xdr:rowOff>38564</xdr:rowOff>
    </xdr:to>
    <xdr:cxnSp macro="">
      <xdr:nvCxnSpPr>
        <xdr:cNvPr id="346" name="直線コネクタ 345"/>
        <xdr:cNvCxnSpPr/>
      </xdr:nvCxnSpPr>
      <xdr:spPr>
        <a:xfrm flipV="1">
          <a:off x="10475595" y="8643410"/>
          <a:ext cx="1270" cy="151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42391</xdr:rowOff>
    </xdr:from>
    <xdr:ext cx="378565" cy="259045"/>
    <xdr:sp macro="" textlink="">
      <xdr:nvSpPr>
        <xdr:cNvPr id="347" name="農林水産業費最小値テキスト"/>
        <xdr:cNvSpPr txBox="1"/>
      </xdr:nvSpPr>
      <xdr:spPr>
        <a:xfrm>
          <a:off x="10528300" y="10157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38564</xdr:rowOff>
    </xdr:from>
    <xdr:to>
      <xdr:col>55</xdr:col>
      <xdr:colOff>88900</xdr:colOff>
      <xdr:row>59</xdr:row>
      <xdr:rowOff>38564</xdr:rowOff>
    </xdr:to>
    <xdr:cxnSp macro="">
      <xdr:nvCxnSpPr>
        <xdr:cNvPr id="348" name="直線コネクタ 347"/>
        <xdr:cNvCxnSpPr/>
      </xdr:nvCxnSpPr>
      <xdr:spPr>
        <a:xfrm>
          <a:off x="10388600" y="10154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17587</xdr:rowOff>
    </xdr:from>
    <xdr:ext cx="534377" cy="259045"/>
    <xdr:sp macro="" textlink="">
      <xdr:nvSpPr>
        <xdr:cNvPr id="349" name="農林水産業費最大値テキスト"/>
        <xdr:cNvSpPr txBox="1"/>
      </xdr:nvSpPr>
      <xdr:spPr>
        <a:xfrm>
          <a:off x="10528300" y="8418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70910</xdr:rowOff>
    </xdr:from>
    <xdr:to>
      <xdr:col>55</xdr:col>
      <xdr:colOff>88900</xdr:colOff>
      <xdr:row>50</xdr:row>
      <xdr:rowOff>70910</xdr:rowOff>
    </xdr:to>
    <xdr:cxnSp macro="">
      <xdr:nvCxnSpPr>
        <xdr:cNvPr id="350" name="直線コネクタ 349"/>
        <xdr:cNvCxnSpPr/>
      </xdr:nvCxnSpPr>
      <xdr:spPr>
        <a:xfrm>
          <a:off x="10388600" y="8643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26315</xdr:rowOff>
    </xdr:from>
    <xdr:to>
      <xdr:col>55</xdr:col>
      <xdr:colOff>0</xdr:colOff>
      <xdr:row>59</xdr:row>
      <xdr:rowOff>27667</xdr:rowOff>
    </xdr:to>
    <xdr:cxnSp macro="">
      <xdr:nvCxnSpPr>
        <xdr:cNvPr id="351" name="直線コネクタ 350"/>
        <xdr:cNvCxnSpPr/>
      </xdr:nvCxnSpPr>
      <xdr:spPr>
        <a:xfrm>
          <a:off x="9639300" y="10141865"/>
          <a:ext cx="838200" cy="1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72172</xdr:rowOff>
    </xdr:from>
    <xdr:ext cx="469744" cy="259045"/>
    <xdr:sp macro="" textlink="">
      <xdr:nvSpPr>
        <xdr:cNvPr id="352" name="農林水産業費平均値テキスト"/>
        <xdr:cNvSpPr txBox="1"/>
      </xdr:nvSpPr>
      <xdr:spPr>
        <a:xfrm>
          <a:off x="10528300" y="98448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49295</xdr:rowOff>
    </xdr:from>
    <xdr:to>
      <xdr:col>55</xdr:col>
      <xdr:colOff>50800</xdr:colOff>
      <xdr:row>58</xdr:row>
      <xdr:rowOff>150895</xdr:rowOff>
    </xdr:to>
    <xdr:sp macro="" textlink="">
      <xdr:nvSpPr>
        <xdr:cNvPr id="353" name="フローチャート: 判断 352"/>
        <xdr:cNvSpPr/>
      </xdr:nvSpPr>
      <xdr:spPr>
        <a:xfrm>
          <a:off x="10426700" y="999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26315</xdr:rowOff>
    </xdr:from>
    <xdr:to>
      <xdr:col>50</xdr:col>
      <xdr:colOff>114300</xdr:colOff>
      <xdr:row>59</xdr:row>
      <xdr:rowOff>29401</xdr:rowOff>
    </xdr:to>
    <xdr:cxnSp macro="">
      <xdr:nvCxnSpPr>
        <xdr:cNvPr id="354" name="直線コネクタ 353"/>
        <xdr:cNvCxnSpPr/>
      </xdr:nvCxnSpPr>
      <xdr:spPr>
        <a:xfrm flipV="1">
          <a:off x="8750300" y="10141865"/>
          <a:ext cx="8890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52210</xdr:rowOff>
    </xdr:from>
    <xdr:to>
      <xdr:col>50</xdr:col>
      <xdr:colOff>165100</xdr:colOff>
      <xdr:row>58</xdr:row>
      <xdr:rowOff>153810</xdr:rowOff>
    </xdr:to>
    <xdr:sp macro="" textlink="">
      <xdr:nvSpPr>
        <xdr:cNvPr id="355" name="フローチャート: 判断 354"/>
        <xdr:cNvSpPr/>
      </xdr:nvSpPr>
      <xdr:spPr>
        <a:xfrm>
          <a:off x="95885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170337</xdr:rowOff>
    </xdr:from>
    <xdr:ext cx="469744" cy="259045"/>
    <xdr:sp macro="" textlink="">
      <xdr:nvSpPr>
        <xdr:cNvPr id="356" name="テキスト ボックス 355"/>
        <xdr:cNvSpPr txBox="1"/>
      </xdr:nvSpPr>
      <xdr:spPr>
        <a:xfrm>
          <a:off x="9404428" y="977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26943</xdr:rowOff>
    </xdr:from>
    <xdr:to>
      <xdr:col>45</xdr:col>
      <xdr:colOff>177800</xdr:colOff>
      <xdr:row>59</xdr:row>
      <xdr:rowOff>29401</xdr:rowOff>
    </xdr:to>
    <xdr:cxnSp macro="">
      <xdr:nvCxnSpPr>
        <xdr:cNvPr id="357" name="直線コネクタ 356"/>
        <xdr:cNvCxnSpPr/>
      </xdr:nvCxnSpPr>
      <xdr:spPr>
        <a:xfrm>
          <a:off x="7861300" y="10142493"/>
          <a:ext cx="889000" cy="2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55125</xdr:rowOff>
    </xdr:from>
    <xdr:to>
      <xdr:col>46</xdr:col>
      <xdr:colOff>38100</xdr:colOff>
      <xdr:row>58</xdr:row>
      <xdr:rowOff>156725</xdr:rowOff>
    </xdr:to>
    <xdr:sp macro="" textlink="">
      <xdr:nvSpPr>
        <xdr:cNvPr id="358" name="フローチャート: 判断 357"/>
        <xdr:cNvSpPr/>
      </xdr:nvSpPr>
      <xdr:spPr>
        <a:xfrm>
          <a:off x="8699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1802</xdr:rowOff>
    </xdr:from>
    <xdr:ext cx="469744" cy="259045"/>
    <xdr:sp macro="" textlink="">
      <xdr:nvSpPr>
        <xdr:cNvPr id="359" name="テキスト ボックス 358"/>
        <xdr:cNvSpPr txBox="1"/>
      </xdr:nvSpPr>
      <xdr:spPr>
        <a:xfrm>
          <a:off x="8515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20713</xdr:rowOff>
    </xdr:from>
    <xdr:to>
      <xdr:col>41</xdr:col>
      <xdr:colOff>50800</xdr:colOff>
      <xdr:row>59</xdr:row>
      <xdr:rowOff>26943</xdr:rowOff>
    </xdr:to>
    <xdr:cxnSp macro="">
      <xdr:nvCxnSpPr>
        <xdr:cNvPr id="360" name="直線コネクタ 359"/>
        <xdr:cNvCxnSpPr/>
      </xdr:nvCxnSpPr>
      <xdr:spPr>
        <a:xfrm>
          <a:off x="6972300" y="10136263"/>
          <a:ext cx="889000" cy="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55029</xdr:rowOff>
    </xdr:from>
    <xdr:to>
      <xdr:col>41</xdr:col>
      <xdr:colOff>101600</xdr:colOff>
      <xdr:row>58</xdr:row>
      <xdr:rowOff>156629</xdr:rowOff>
    </xdr:to>
    <xdr:sp macro="" textlink="">
      <xdr:nvSpPr>
        <xdr:cNvPr id="361" name="フローチャート: 判断 360"/>
        <xdr:cNvSpPr/>
      </xdr:nvSpPr>
      <xdr:spPr>
        <a:xfrm>
          <a:off x="7810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1706</xdr:rowOff>
    </xdr:from>
    <xdr:ext cx="469744" cy="259045"/>
    <xdr:sp macro="" textlink="">
      <xdr:nvSpPr>
        <xdr:cNvPr id="362" name="テキスト ボックス 361"/>
        <xdr:cNvSpPr txBox="1"/>
      </xdr:nvSpPr>
      <xdr:spPr>
        <a:xfrm>
          <a:off x="7626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47219</xdr:rowOff>
    </xdr:from>
    <xdr:to>
      <xdr:col>36</xdr:col>
      <xdr:colOff>165100</xdr:colOff>
      <xdr:row>58</xdr:row>
      <xdr:rowOff>148819</xdr:rowOff>
    </xdr:to>
    <xdr:sp macro="" textlink="">
      <xdr:nvSpPr>
        <xdr:cNvPr id="363" name="フローチャート: 判断 362"/>
        <xdr:cNvSpPr/>
      </xdr:nvSpPr>
      <xdr:spPr>
        <a:xfrm>
          <a:off x="6921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165346</xdr:rowOff>
    </xdr:from>
    <xdr:ext cx="469744" cy="259045"/>
    <xdr:sp macro="" textlink="">
      <xdr:nvSpPr>
        <xdr:cNvPr id="364" name="テキスト ボックス 363"/>
        <xdr:cNvSpPr txBox="1"/>
      </xdr:nvSpPr>
      <xdr:spPr>
        <a:xfrm>
          <a:off x="6737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148317</xdr:rowOff>
    </xdr:from>
    <xdr:to>
      <xdr:col>55</xdr:col>
      <xdr:colOff>50800</xdr:colOff>
      <xdr:row>59</xdr:row>
      <xdr:rowOff>78467</xdr:rowOff>
    </xdr:to>
    <xdr:sp macro="" textlink="">
      <xdr:nvSpPr>
        <xdr:cNvPr id="370" name="楕円 369"/>
        <xdr:cNvSpPr/>
      </xdr:nvSpPr>
      <xdr:spPr>
        <a:xfrm>
          <a:off x="10426700" y="1009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63244</xdr:rowOff>
    </xdr:from>
    <xdr:ext cx="378565" cy="259045"/>
    <xdr:sp macro="" textlink="">
      <xdr:nvSpPr>
        <xdr:cNvPr id="371" name="農林水産業費該当値テキスト"/>
        <xdr:cNvSpPr txBox="1"/>
      </xdr:nvSpPr>
      <xdr:spPr>
        <a:xfrm>
          <a:off x="10528300" y="100073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146965</xdr:rowOff>
    </xdr:from>
    <xdr:to>
      <xdr:col>50</xdr:col>
      <xdr:colOff>165100</xdr:colOff>
      <xdr:row>59</xdr:row>
      <xdr:rowOff>77115</xdr:rowOff>
    </xdr:to>
    <xdr:sp macro="" textlink="">
      <xdr:nvSpPr>
        <xdr:cNvPr id="372" name="楕円 371"/>
        <xdr:cNvSpPr/>
      </xdr:nvSpPr>
      <xdr:spPr>
        <a:xfrm>
          <a:off x="9588500" y="1009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68242</xdr:rowOff>
    </xdr:from>
    <xdr:ext cx="378565" cy="259045"/>
    <xdr:sp macro="" textlink="">
      <xdr:nvSpPr>
        <xdr:cNvPr id="373" name="テキスト ボックス 372"/>
        <xdr:cNvSpPr txBox="1"/>
      </xdr:nvSpPr>
      <xdr:spPr>
        <a:xfrm>
          <a:off x="9450017" y="10183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150051</xdr:rowOff>
    </xdr:from>
    <xdr:to>
      <xdr:col>46</xdr:col>
      <xdr:colOff>38100</xdr:colOff>
      <xdr:row>59</xdr:row>
      <xdr:rowOff>80201</xdr:rowOff>
    </xdr:to>
    <xdr:sp macro="" textlink="">
      <xdr:nvSpPr>
        <xdr:cNvPr id="374" name="楕円 373"/>
        <xdr:cNvSpPr/>
      </xdr:nvSpPr>
      <xdr:spPr>
        <a:xfrm>
          <a:off x="8699500" y="100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71328</xdr:rowOff>
    </xdr:from>
    <xdr:ext cx="378565" cy="259045"/>
    <xdr:sp macro="" textlink="">
      <xdr:nvSpPr>
        <xdr:cNvPr id="375" name="テキスト ボックス 374"/>
        <xdr:cNvSpPr txBox="1"/>
      </xdr:nvSpPr>
      <xdr:spPr>
        <a:xfrm>
          <a:off x="8561017" y="10186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147593</xdr:rowOff>
    </xdr:from>
    <xdr:to>
      <xdr:col>41</xdr:col>
      <xdr:colOff>101600</xdr:colOff>
      <xdr:row>59</xdr:row>
      <xdr:rowOff>77743</xdr:rowOff>
    </xdr:to>
    <xdr:sp macro="" textlink="">
      <xdr:nvSpPr>
        <xdr:cNvPr id="376" name="楕円 375"/>
        <xdr:cNvSpPr/>
      </xdr:nvSpPr>
      <xdr:spPr>
        <a:xfrm>
          <a:off x="7810500" y="1009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68870</xdr:rowOff>
    </xdr:from>
    <xdr:ext cx="378565" cy="259045"/>
    <xdr:sp macro="" textlink="">
      <xdr:nvSpPr>
        <xdr:cNvPr id="377" name="テキスト ボックス 376"/>
        <xdr:cNvSpPr txBox="1"/>
      </xdr:nvSpPr>
      <xdr:spPr>
        <a:xfrm>
          <a:off x="7672017" y="10184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141363</xdr:rowOff>
    </xdr:from>
    <xdr:to>
      <xdr:col>36</xdr:col>
      <xdr:colOff>165100</xdr:colOff>
      <xdr:row>59</xdr:row>
      <xdr:rowOff>71513</xdr:rowOff>
    </xdr:to>
    <xdr:sp macro="" textlink="">
      <xdr:nvSpPr>
        <xdr:cNvPr id="378" name="楕円 377"/>
        <xdr:cNvSpPr/>
      </xdr:nvSpPr>
      <xdr:spPr>
        <a:xfrm>
          <a:off x="6921500" y="1008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62640</xdr:rowOff>
    </xdr:from>
    <xdr:ext cx="469744" cy="259045"/>
    <xdr:sp macro="" textlink="">
      <xdr:nvSpPr>
        <xdr:cNvPr id="379" name="テキスト ボックス 378"/>
        <xdr:cNvSpPr txBox="1"/>
      </xdr:nvSpPr>
      <xdr:spPr>
        <a:xfrm>
          <a:off x="6737428" y="1017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20447</xdr:rowOff>
    </xdr:from>
    <xdr:to>
      <xdr:col>54</xdr:col>
      <xdr:colOff>189865</xdr:colOff>
      <xdr:row>79</xdr:row>
      <xdr:rowOff>15190</xdr:rowOff>
    </xdr:to>
    <xdr:cxnSp macro="">
      <xdr:nvCxnSpPr>
        <xdr:cNvPr id="403" name="直線コネクタ 402"/>
        <xdr:cNvCxnSpPr/>
      </xdr:nvCxnSpPr>
      <xdr:spPr>
        <a:xfrm flipV="1">
          <a:off x="10475595" y="12193397"/>
          <a:ext cx="1270" cy="1366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19017</xdr:rowOff>
    </xdr:from>
    <xdr:ext cx="378565" cy="259045"/>
    <xdr:sp macro="" textlink="">
      <xdr:nvSpPr>
        <xdr:cNvPr id="404" name="商工費最小値テキスト"/>
        <xdr:cNvSpPr txBox="1"/>
      </xdr:nvSpPr>
      <xdr:spPr>
        <a:xfrm>
          <a:off x="10528300" y="13563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15190</xdr:rowOff>
    </xdr:from>
    <xdr:to>
      <xdr:col>55</xdr:col>
      <xdr:colOff>88900</xdr:colOff>
      <xdr:row>79</xdr:row>
      <xdr:rowOff>15190</xdr:rowOff>
    </xdr:to>
    <xdr:cxnSp macro="">
      <xdr:nvCxnSpPr>
        <xdr:cNvPr id="405" name="直線コネクタ 404"/>
        <xdr:cNvCxnSpPr/>
      </xdr:nvCxnSpPr>
      <xdr:spPr>
        <a:xfrm>
          <a:off x="10388600" y="1355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138574</xdr:rowOff>
    </xdr:from>
    <xdr:ext cx="534377" cy="259045"/>
    <xdr:sp macro="" textlink="">
      <xdr:nvSpPr>
        <xdr:cNvPr id="406" name="商工費最大値テキスト"/>
        <xdr:cNvSpPr txBox="1"/>
      </xdr:nvSpPr>
      <xdr:spPr>
        <a:xfrm>
          <a:off x="10528300" y="11968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20447</xdr:rowOff>
    </xdr:from>
    <xdr:to>
      <xdr:col>55</xdr:col>
      <xdr:colOff>88900</xdr:colOff>
      <xdr:row>71</xdr:row>
      <xdr:rowOff>20447</xdr:rowOff>
    </xdr:to>
    <xdr:cxnSp macro="">
      <xdr:nvCxnSpPr>
        <xdr:cNvPr id="407" name="直線コネクタ 406"/>
        <xdr:cNvCxnSpPr/>
      </xdr:nvCxnSpPr>
      <xdr:spPr>
        <a:xfrm>
          <a:off x="10388600" y="121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90055</xdr:rowOff>
    </xdr:from>
    <xdr:to>
      <xdr:col>55</xdr:col>
      <xdr:colOff>0</xdr:colOff>
      <xdr:row>78</xdr:row>
      <xdr:rowOff>128690</xdr:rowOff>
    </xdr:to>
    <xdr:cxnSp macro="">
      <xdr:nvCxnSpPr>
        <xdr:cNvPr id="408" name="直線コネクタ 407"/>
        <xdr:cNvCxnSpPr/>
      </xdr:nvCxnSpPr>
      <xdr:spPr>
        <a:xfrm>
          <a:off x="9639300" y="13463155"/>
          <a:ext cx="838200" cy="38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91584</xdr:rowOff>
    </xdr:from>
    <xdr:ext cx="469744" cy="259045"/>
    <xdr:sp macro="" textlink="">
      <xdr:nvSpPr>
        <xdr:cNvPr id="409" name="商工費平均値テキスト"/>
        <xdr:cNvSpPr txBox="1"/>
      </xdr:nvSpPr>
      <xdr:spPr>
        <a:xfrm>
          <a:off x="10528300" y="13121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68707</xdr:rowOff>
    </xdr:from>
    <xdr:to>
      <xdr:col>55</xdr:col>
      <xdr:colOff>50800</xdr:colOff>
      <xdr:row>77</xdr:row>
      <xdr:rowOff>170307</xdr:rowOff>
    </xdr:to>
    <xdr:sp macro="" textlink="">
      <xdr:nvSpPr>
        <xdr:cNvPr id="410" name="フローチャート: 判断 409"/>
        <xdr:cNvSpPr/>
      </xdr:nvSpPr>
      <xdr:spPr>
        <a:xfrm>
          <a:off x="10426700" y="1327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90055</xdr:rowOff>
    </xdr:from>
    <xdr:to>
      <xdr:col>50</xdr:col>
      <xdr:colOff>114300</xdr:colOff>
      <xdr:row>78</xdr:row>
      <xdr:rowOff>136043</xdr:rowOff>
    </xdr:to>
    <xdr:cxnSp macro="">
      <xdr:nvCxnSpPr>
        <xdr:cNvPr id="411" name="直線コネクタ 410"/>
        <xdr:cNvCxnSpPr/>
      </xdr:nvCxnSpPr>
      <xdr:spPr>
        <a:xfrm flipV="1">
          <a:off x="8750300" y="13463155"/>
          <a:ext cx="889000" cy="4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101664</xdr:rowOff>
    </xdr:from>
    <xdr:to>
      <xdr:col>50</xdr:col>
      <xdr:colOff>165100</xdr:colOff>
      <xdr:row>78</xdr:row>
      <xdr:rowOff>31814</xdr:rowOff>
    </xdr:to>
    <xdr:sp macro="" textlink="">
      <xdr:nvSpPr>
        <xdr:cNvPr id="412" name="フローチャート: 判断 411"/>
        <xdr:cNvSpPr/>
      </xdr:nvSpPr>
      <xdr:spPr>
        <a:xfrm>
          <a:off x="9588500" y="1330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48341</xdr:rowOff>
    </xdr:from>
    <xdr:ext cx="469744" cy="259045"/>
    <xdr:sp macro="" textlink="">
      <xdr:nvSpPr>
        <xdr:cNvPr id="413" name="テキスト ボックス 412"/>
        <xdr:cNvSpPr txBox="1"/>
      </xdr:nvSpPr>
      <xdr:spPr>
        <a:xfrm>
          <a:off x="9404428" y="1307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128727</xdr:rowOff>
    </xdr:from>
    <xdr:to>
      <xdr:col>45</xdr:col>
      <xdr:colOff>177800</xdr:colOff>
      <xdr:row>78</xdr:row>
      <xdr:rowOff>136043</xdr:rowOff>
    </xdr:to>
    <xdr:cxnSp macro="">
      <xdr:nvCxnSpPr>
        <xdr:cNvPr id="414" name="直線コネクタ 413"/>
        <xdr:cNvCxnSpPr/>
      </xdr:nvCxnSpPr>
      <xdr:spPr>
        <a:xfrm>
          <a:off x="7861300" y="13501827"/>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102312</xdr:rowOff>
    </xdr:from>
    <xdr:to>
      <xdr:col>46</xdr:col>
      <xdr:colOff>38100</xdr:colOff>
      <xdr:row>78</xdr:row>
      <xdr:rowOff>32462</xdr:rowOff>
    </xdr:to>
    <xdr:sp macro="" textlink="">
      <xdr:nvSpPr>
        <xdr:cNvPr id="415" name="フローチャート: 判断 414"/>
        <xdr:cNvSpPr/>
      </xdr:nvSpPr>
      <xdr:spPr>
        <a:xfrm>
          <a:off x="86995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48989</xdr:rowOff>
    </xdr:from>
    <xdr:ext cx="469744" cy="259045"/>
    <xdr:sp macro="" textlink="">
      <xdr:nvSpPr>
        <xdr:cNvPr id="416" name="テキスト ボックス 415"/>
        <xdr:cNvSpPr txBox="1"/>
      </xdr:nvSpPr>
      <xdr:spPr>
        <a:xfrm>
          <a:off x="8515428" y="13079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93560</xdr:rowOff>
    </xdr:from>
    <xdr:to>
      <xdr:col>41</xdr:col>
      <xdr:colOff>50800</xdr:colOff>
      <xdr:row>78</xdr:row>
      <xdr:rowOff>128727</xdr:rowOff>
    </xdr:to>
    <xdr:cxnSp macro="">
      <xdr:nvCxnSpPr>
        <xdr:cNvPr id="417" name="直線コネクタ 416"/>
        <xdr:cNvCxnSpPr/>
      </xdr:nvCxnSpPr>
      <xdr:spPr>
        <a:xfrm>
          <a:off x="6972300" y="13466660"/>
          <a:ext cx="889000" cy="3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98997</xdr:rowOff>
    </xdr:from>
    <xdr:to>
      <xdr:col>41</xdr:col>
      <xdr:colOff>101600</xdr:colOff>
      <xdr:row>78</xdr:row>
      <xdr:rowOff>29147</xdr:rowOff>
    </xdr:to>
    <xdr:sp macro="" textlink="">
      <xdr:nvSpPr>
        <xdr:cNvPr id="418" name="フローチャート: 判断 417"/>
        <xdr:cNvSpPr/>
      </xdr:nvSpPr>
      <xdr:spPr>
        <a:xfrm>
          <a:off x="7810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45674</xdr:rowOff>
    </xdr:from>
    <xdr:ext cx="469744" cy="259045"/>
    <xdr:sp macro="" textlink="">
      <xdr:nvSpPr>
        <xdr:cNvPr id="419" name="テキスト ボックス 418"/>
        <xdr:cNvSpPr txBox="1"/>
      </xdr:nvSpPr>
      <xdr:spPr>
        <a:xfrm>
          <a:off x="7626428" y="1307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99910</xdr:rowOff>
    </xdr:from>
    <xdr:to>
      <xdr:col>36</xdr:col>
      <xdr:colOff>165100</xdr:colOff>
      <xdr:row>78</xdr:row>
      <xdr:rowOff>30060</xdr:rowOff>
    </xdr:to>
    <xdr:sp macro="" textlink="">
      <xdr:nvSpPr>
        <xdr:cNvPr id="420" name="フローチャート: 判断 419"/>
        <xdr:cNvSpPr/>
      </xdr:nvSpPr>
      <xdr:spPr>
        <a:xfrm>
          <a:off x="6921500" y="1330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46587</xdr:rowOff>
    </xdr:from>
    <xdr:ext cx="469744" cy="259045"/>
    <xdr:sp macro="" textlink="">
      <xdr:nvSpPr>
        <xdr:cNvPr id="421" name="テキスト ボックス 420"/>
        <xdr:cNvSpPr txBox="1"/>
      </xdr:nvSpPr>
      <xdr:spPr>
        <a:xfrm>
          <a:off x="6737428" y="1307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77890</xdr:rowOff>
    </xdr:from>
    <xdr:to>
      <xdr:col>55</xdr:col>
      <xdr:colOff>50800</xdr:colOff>
      <xdr:row>79</xdr:row>
      <xdr:rowOff>8040</xdr:rowOff>
    </xdr:to>
    <xdr:sp macro="" textlink="">
      <xdr:nvSpPr>
        <xdr:cNvPr id="427" name="楕円 426"/>
        <xdr:cNvSpPr/>
      </xdr:nvSpPr>
      <xdr:spPr>
        <a:xfrm>
          <a:off x="10426700" y="134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164267</xdr:rowOff>
    </xdr:from>
    <xdr:ext cx="469744" cy="259045"/>
    <xdr:sp macro="" textlink="">
      <xdr:nvSpPr>
        <xdr:cNvPr id="428" name="商工費該当値テキスト"/>
        <xdr:cNvSpPr txBox="1"/>
      </xdr:nvSpPr>
      <xdr:spPr>
        <a:xfrm>
          <a:off x="10528300" y="1336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39255</xdr:rowOff>
    </xdr:from>
    <xdr:to>
      <xdr:col>50</xdr:col>
      <xdr:colOff>165100</xdr:colOff>
      <xdr:row>78</xdr:row>
      <xdr:rowOff>140855</xdr:rowOff>
    </xdr:to>
    <xdr:sp macro="" textlink="">
      <xdr:nvSpPr>
        <xdr:cNvPr id="429" name="楕円 428"/>
        <xdr:cNvSpPr/>
      </xdr:nvSpPr>
      <xdr:spPr>
        <a:xfrm>
          <a:off x="9588500" y="1341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131982</xdr:rowOff>
    </xdr:from>
    <xdr:ext cx="469744" cy="259045"/>
    <xdr:sp macro="" textlink="">
      <xdr:nvSpPr>
        <xdr:cNvPr id="430" name="テキスト ボックス 429"/>
        <xdr:cNvSpPr txBox="1"/>
      </xdr:nvSpPr>
      <xdr:spPr>
        <a:xfrm>
          <a:off x="9404428" y="1350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85243</xdr:rowOff>
    </xdr:from>
    <xdr:to>
      <xdr:col>46</xdr:col>
      <xdr:colOff>38100</xdr:colOff>
      <xdr:row>79</xdr:row>
      <xdr:rowOff>15393</xdr:rowOff>
    </xdr:to>
    <xdr:sp macro="" textlink="">
      <xdr:nvSpPr>
        <xdr:cNvPr id="431" name="楕円 430"/>
        <xdr:cNvSpPr/>
      </xdr:nvSpPr>
      <xdr:spPr>
        <a:xfrm>
          <a:off x="8699500" y="1345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6520</xdr:rowOff>
    </xdr:from>
    <xdr:ext cx="469744" cy="259045"/>
    <xdr:sp macro="" textlink="">
      <xdr:nvSpPr>
        <xdr:cNvPr id="432" name="テキスト ボックス 431"/>
        <xdr:cNvSpPr txBox="1"/>
      </xdr:nvSpPr>
      <xdr:spPr>
        <a:xfrm>
          <a:off x="8515428" y="1355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77927</xdr:rowOff>
    </xdr:from>
    <xdr:to>
      <xdr:col>41</xdr:col>
      <xdr:colOff>101600</xdr:colOff>
      <xdr:row>79</xdr:row>
      <xdr:rowOff>8077</xdr:rowOff>
    </xdr:to>
    <xdr:sp macro="" textlink="">
      <xdr:nvSpPr>
        <xdr:cNvPr id="433" name="楕円 432"/>
        <xdr:cNvSpPr/>
      </xdr:nvSpPr>
      <xdr:spPr>
        <a:xfrm>
          <a:off x="7810500" y="1345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170654</xdr:rowOff>
    </xdr:from>
    <xdr:ext cx="469744" cy="259045"/>
    <xdr:sp macro="" textlink="">
      <xdr:nvSpPr>
        <xdr:cNvPr id="434" name="テキスト ボックス 433"/>
        <xdr:cNvSpPr txBox="1"/>
      </xdr:nvSpPr>
      <xdr:spPr>
        <a:xfrm>
          <a:off x="7626428" y="13543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42760</xdr:rowOff>
    </xdr:from>
    <xdr:to>
      <xdr:col>36</xdr:col>
      <xdr:colOff>165100</xdr:colOff>
      <xdr:row>78</xdr:row>
      <xdr:rowOff>144360</xdr:rowOff>
    </xdr:to>
    <xdr:sp macro="" textlink="">
      <xdr:nvSpPr>
        <xdr:cNvPr id="435" name="楕円 434"/>
        <xdr:cNvSpPr/>
      </xdr:nvSpPr>
      <xdr:spPr>
        <a:xfrm>
          <a:off x="6921500" y="1341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135487</xdr:rowOff>
    </xdr:from>
    <xdr:ext cx="469744" cy="259045"/>
    <xdr:sp macro="" textlink="">
      <xdr:nvSpPr>
        <xdr:cNvPr id="436" name="テキスト ボックス 435"/>
        <xdr:cNvSpPr txBox="1"/>
      </xdr:nvSpPr>
      <xdr:spPr>
        <a:xfrm>
          <a:off x="6737428" y="1350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97782</xdr:rowOff>
    </xdr:from>
    <xdr:to>
      <xdr:col>54</xdr:col>
      <xdr:colOff>189865</xdr:colOff>
      <xdr:row>98</xdr:row>
      <xdr:rowOff>90749</xdr:rowOff>
    </xdr:to>
    <xdr:cxnSp macro="">
      <xdr:nvCxnSpPr>
        <xdr:cNvPr id="460" name="直線コネクタ 459"/>
        <xdr:cNvCxnSpPr/>
      </xdr:nvCxnSpPr>
      <xdr:spPr>
        <a:xfrm flipV="1">
          <a:off x="10475595" y="15528282"/>
          <a:ext cx="1270" cy="1364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94576</xdr:rowOff>
    </xdr:from>
    <xdr:ext cx="534377" cy="259045"/>
    <xdr:sp macro="" textlink="">
      <xdr:nvSpPr>
        <xdr:cNvPr id="461" name="土木費最小値テキスト"/>
        <xdr:cNvSpPr txBox="1"/>
      </xdr:nvSpPr>
      <xdr:spPr>
        <a:xfrm>
          <a:off x="10528300" y="168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90749</xdr:rowOff>
    </xdr:from>
    <xdr:to>
      <xdr:col>55</xdr:col>
      <xdr:colOff>88900</xdr:colOff>
      <xdr:row>98</xdr:row>
      <xdr:rowOff>90749</xdr:rowOff>
    </xdr:to>
    <xdr:cxnSp macro="">
      <xdr:nvCxnSpPr>
        <xdr:cNvPr id="462" name="直線コネクタ 461"/>
        <xdr:cNvCxnSpPr/>
      </xdr:nvCxnSpPr>
      <xdr:spPr>
        <a:xfrm>
          <a:off x="10388600" y="168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44459</xdr:rowOff>
    </xdr:from>
    <xdr:ext cx="599010" cy="259045"/>
    <xdr:sp macro="" textlink="">
      <xdr:nvSpPr>
        <xdr:cNvPr id="463" name="土木費最大値テキスト"/>
        <xdr:cNvSpPr txBox="1"/>
      </xdr:nvSpPr>
      <xdr:spPr>
        <a:xfrm>
          <a:off x="10528300" y="15303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97782</xdr:rowOff>
    </xdr:from>
    <xdr:to>
      <xdr:col>55</xdr:col>
      <xdr:colOff>88900</xdr:colOff>
      <xdr:row>90</xdr:row>
      <xdr:rowOff>97782</xdr:rowOff>
    </xdr:to>
    <xdr:cxnSp macro="">
      <xdr:nvCxnSpPr>
        <xdr:cNvPr id="464" name="直線コネクタ 463"/>
        <xdr:cNvCxnSpPr/>
      </xdr:nvCxnSpPr>
      <xdr:spPr>
        <a:xfrm>
          <a:off x="10388600" y="15528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123233</xdr:rowOff>
    </xdr:from>
    <xdr:to>
      <xdr:col>55</xdr:col>
      <xdr:colOff>0</xdr:colOff>
      <xdr:row>98</xdr:row>
      <xdr:rowOff>19845</xdr:rowOff>
    </xdr:to>
    <xdr:cxnSp macro="">
      <xdr:nvCxnSpPr>
        <xdr:cNvPr id="465" name="直線コネクタ 464"/>
        <xdr:cNvCxnSpPr/>
      </xdr:nvCxnSpPr>
      <xdr:spPr>
        <a:xfrm flipV="1">
          <a:off x="9639300" y="16753883"/>
          <a:ext cx="838200" cy="68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68366</xdr:rowOff>
    </xdr:from>
    <xdr:ext cx="534377" cy="259045"/>
    <xdr:sp macro="" textlink="">
      <xdr:nvSpPr>
        <xdr:cNvPr id="466" name="土木費平均値テキスト"/>
        <xdr:cNvSpPr txBox="1"/>
      </xdr:nvSpPr>
      <xdr:spPr>
        <a:xfrm>
          <a:off x="10528300" y="16527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45489</xdr:rowOff>
    </xdr:from>
    <xdr:to>
      <xdr:col>55</xdr:col>
      <xdr:colOff>50800</xdr:colOff>
      <xdr:row>97</xdr:row>
      <xdr:rowOff>147089</xdr:rowOff>
    </xdr:to>
    <xdr:sp macro="" textlink="">
      <xdr:nvSpPr>
        <xdr:cNvPr id="467" name="フローチャート: 判断 466"/>
        <xdr:cNvSpPr/>
      </xdr:nvSpPr>
      <xdr:spPr>
        <a:xfrm>
          <a:off x="10426700" y="166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143022</xdr:rowOff>
    </xdr:from>
    <xdr:to>
      <xdr:col>50</xdr:col>
      <xdr:colOff>114300</xdr:colOff>
      <xdr:row>98</xdr:row>
      <xdr:rowOff>19845</xdr:rowOff>
    </xdr:to>
    <xdr:cxnSp macro="">
      <xdr:nvCxnSpPr>
        <xdr:cNvPr id="468" name="直線コネクタ 467"/>
        <xdr:cNvCxnSpPr/>
      </xdr:nvCxnSpPr>
      <xdr:spPr>
        <a:xfrm>
          <a:off x="8750300" y="16773672"/>
          <a:ext cx="889000" cy="4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47706</xdr:rowOff>
    </xdr:from>
    <xdr:to>
      <xdr:col>50</xdr:col>
      <xdr:colOff>165100</xdr:colOff>
      <xdr:row>97</xdr:row>
      <xdr:rowOff>149306</xdr:rowOff>
    </xdr:to>
    <xdr:sp macro="" textlink="">
      <xdr:nvSpPr>
        <xdr:cNvPr id="469" name="フローチャート: 判断 468"/>
        <xdr:cNvSpPr/>
      </xdr:nvSpPr>
      <xdr:spPr>
        <a:xfrm>
          <a:off x="9588500" y="1667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165833</xdr:rowOff>
    </xdr:from>
    <xdr:ext cx="534377" cy="259045"/>
    <xdr:sp macro="" textlink="">
      <xdr:nvSpPr>
        <xdr:cNvPr id="470" name="テキスト ボックス 469"/>
        <xdr:cNvSpPr txBox="1"/>
      </xdr:nvSpPr>
      <xdr:spPr>
        <a:xfrm>
          <a:off x="9372111" y="1645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93858</xdr:rowOff>
    </xdr:from>
    <xdr:to>
      <xdr:col>45</xdr:col>
      <xdr:colOff>177800</xdr:colOff>
      <xdr:row>97</xdr:row>
      <xdr:rowOff>143022</xdr:rowOff>
    </xdr:to>
    <xdr:cxnSp macro="">
      <xdr:nvCxnSpPr>
        <xdr:cNvPr id="471" name="直線コネクタ 470"/>
        <xdr:cNvCxnSpPr/>
      </xdr:nvCxnSpPr>
      <xdr:spPr>
        <a:xfrm>
          <a:off x="7861300" y="16724508"/>
          <a:ext cx="889000" cy="4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35880</xdr:rowOff>
    </xdr:from>
    <xdr:to>
      <xdr:col>46</xdr:col>
      <xdr:colOff>38100</xdr:colOff>
      <xdr:row>97</xdr:row>
      <xdr:rowOff>137480</xdr:rowOff>
    </xdr:to>
    <xdr:sp macro="" textlink="">
      <xdr:nvSpPr>
        <xdr:cNvPr id="472" name="フローチャート: 判断 471"/>
        <xdr:cNvSpPr/>
      </xdr:nvSpPr>
      <xdr:spPr>
        <a:xfrm>
          <a:off x="8699500" y="1666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154007</xdr:rowOff>
    </xdr:from>
    <xdr:ext cx="534377" cy="259045"/>
    <xdr:sp macro="" textlink="">
      <xdr:nvSpPr>
        <xdr:cNvPr id="473" name="テキスト ボックス 472"/>
        <xdr:cNvSpPr txBox="1"/>
      </xdr:nvSpPr>
      <xdr:spPr>
        <a:xfrm>
          <a:off x="8483111" y="1644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93858</xdr:rowOff>
    </xdr:from>
    <xdr:to>
      <xdr:col>41</xdr:col>
      <xdr:colOff>50800</xdr:colOff>
      <xdr:row>97</xdr:row>
      <xdr:rowOff>115560</xdr:rowOff>
    </xdr:to>
    <xdr:cxnSp macro="">
      <xdr:nvCxnSpPr>
        <xdr:cNvPr id="474" name="直線コネクタ 473"/>
        <xdr:cNvCxnSpPr/>
      </xdr:nvCxnSpPr>
      <xdr:spPr>
        <a:xfrm flipV="1">
          <a:off x="6972300" y="16724508"/>
          <a:ext cx="889000" cy="2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44924</xdr:rowOff>
    </xdr:from>
    <xdr:to>
      <xdr:col>41</xdr:col>
      <xdr:colOff>101600</xdr:colOff>
      <xdr:row>97</xdr:row>
      <xdr:rowOff>146524</xdr:rowOff>
    </xdr:to>
    <xdr:sp macro="" textlink="">
      <xdr:nvSpPr>
        <xdr:cNvPr id="475" name="フローチャート: 判断 474"/>
        <xdr:cNvSpPr/>
      </xdr:nvSpPr>
      <xdr:spPr>
        <a:xfrm>
          <a:off x="7810500" y="1667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137651</xdr:rowOff>
    </xdr:from>
    <xdr:ext cx="534377" cy="259045"/>
    <xdr:sp macro="" textlink="">
      <xdr:nvSpPr>
        <xdr:cNvPr id="476" name="テキスト ボックス 475"/>
        <xdr:cNvSpPr txBox="1"/>
      </xdr:nvSpPr>
      <xdr:spPr>
        <a:xfrm>
          <a:off x="7594111" y="1676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22552</xdr:rowOff>
    </xdr:from>
    <xdr:to>
      <xdr:col>36</xdr:col>
      <xdr:colOff>165100</xdr:colOff>
      <xdr:row>97</xdr:row>
      <xdr:rowOff>124152</xdr:rowOff>
    </xdr:to>
    <xdr:sp macro="" textlink="">
      <xdr:nvSpPr>
        <xdr:cNvPr id="477" name="フローチャート: 判断 476"/>
        <xdr:cNvSpPr/>
      </xdr:nvSpPr>
      <xdr:spPr>
        <a:xfrm>
          <a:off x="6921500" y="1665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140679</xdr:rowOff>
    </xdr:from>
    <xdr:ext cx="534377" cy="259045"/>
    <xdr:sp macro="" textlink="">
      <xdr:nvSpPr>
        <xdr:cNvPr id="478" name="テキスト ボックス 477"/>
        <xdr:cNvSpPr txBox="1"/>
      </xdr:nvSpPr>
      <xdr:spPr>
        <a:xfrm>
          <a:off x="6705111" y="1642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72433</xdr:rowOff>
    </xdr:from>
    <xdr:to>
      <xdr:col>55</xdr:col>
      <xdr:colOff>50800</xdr:colOff>
      <xdr:row>98</xdr:row>
      <xdr:rowOff>2583</xdr:rowOff>
    </xdr:to>
    <xdr:sp macro="" textlink="">
      <xdr:nvSpPr>
        <xdr:cNvPr id="484" name="楕円 483"/>
        <xdr:cNvSpPr/>
      </xdr:nvSpPr>
      <xdr:spPr>
        <a:xfrm>
          <a:off x="10426700" y="1670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50860</xdr:rowOff>
    </xdr:from>
    <xdr:ext cx="534377" cy="259045"/>
    <xdr:sp macro="" textlink="">
      <xdr:nvSpPr>
        <xdr:cNvPr id="485" name="土木費該当値テキスト"/>
        <xdr:cNvSpPr txBox="1"/>
      </xdr:nvSpPr>
      <xdr:spPr>
        <a:xfrm>
          <a:off x="10528300" y="1668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140495</xdr:rowOff>
    </xdr:from>
    <xdr:to>
      <xdr:col>50</xdr:col>
      <xdr:colOff>165100</xdr:colOff>
      <xdr:row>98</xdr:row>
      <xdr:rowOff>70645</xdr:rowOff>
    </xdr:to>
    <xdr:sp macro="" textlink="">
      <xdr:nvSpPr>
        <xdr:cNvPr id="486" name="楕円 485"/>
        <xdr:cNvSpPr/>
      </xdr:nvSpPr>
      <xdr:spPr>
        <a:xfrm>
          <a:off x="9588500" y="1677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61772</xdr:rowOff>
    </xdr:from>
    <xdr:ext cx="534377" cy="259045"/>
    <xdr:sp macro="" textlink="">
      <xdr:nvSpPr>
        <xdr:cNvPr id="487" name="テキスト ボックス 486"/>
        <xdr:cNvSpPr txBox="1"/>
      </xdr:nvSpPr>
      <xdr:spPr>
        <a:xfrm>
          <a:off x="9372111" y="1686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92222</xdr:rowOff>
    </xdr:from>
    <xdr:to>
      <xdr:col>46</xdr:col>
      <xdr:colOff>38100</xdr:colOff>
      <xdr:row>98</xdr:row>
      <xdr:rowOff>22372</xdr:rowOff>
    </xdr:to>
    <xdr:sp macro="" textlink="">
      <xdr:nvSpPr>
        <xdr:cNvPr id="488" name="楕円 487"/>
        <xdr:cNvSpPr/>
      </xdr:nvSpPr>
      <xdr:spPr>
        <a:xfrm>
          <a:off x="8699500" y="16722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13499</xdr:rowOff>
    </xdr:from>
    <xdr:ext cx="534377" cy="259045"/>
    <xdr:sp macro="" textlink="">
      <xdr:nvSpPr>
        <xdr:cNvPr id="489" name="テキスト ボックス 488"/>
        <xdr:cNvSpPr txBox="1"/>
      </xdr:nvSpPr>
      <xdr:spPr>
        <a:xfrm>
          <a:off x="8483111" y="16815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43058</xdr:rowOff>
    </xdr:from>
    <xdr:to>
      <xdr:col>41</xdr:col>
      <xdr:colOff>101600</xdr:colOff>
      <xdr:row>97</xdr:row>
      <xdr:rowOff>144658</xdr:rowOff>
    </xdr:to>
    <xdr:sp macro="" textlink="">
      <xdr:nvSpPr>
        <xdr:cNvPr id="490" name="楕円 489"/>
        <xdr:cNvSpPr/>
      </xdr:nvSpPr>
      <xdr:spPr>
        <a:xfrm>
          <a:off x="7810500" y="1667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161185</xdr:rowOff>
    </xdr:from>
    <xdr:ext cx="534377" cy="259045"/>
    <xdr:sp macro="" textlink="">
      <xdr:nvSpPr>
        <xdr:cNvPr id="491" name="テキスト ボックス 490"/>
        <xdr:cNvSpPr txBox="1"/>
      </xdr:nvSpPr>
      <xdr:spPr>
        <a:xfrm>
          <a:off x="7594111" y="1644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64760</xdr:rowOff>
    </xdr:from>
    <xdr:to>
      <xdr:col>36</xdr:col>
      <xdr:colOff>165100</xdr:colOff>
      <xdr:row>97</xdr:row>
      <xdr:rowOff>166360</xdr:rowOff>
    </xdr:to>
    <xdr:sp macro="" textlink="">
      <xdr:nvSpPr>
        <xdr:cNvPr id="492" name="楕円 491"/>
        <xdr:cNvSpPr/>
      </xdr:nvSpPr>
      <xdr:spPr>
        <a:xfrm>
          <a:off x="6921500" y="1669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157487</xdr:rowOff>
    </xdr:from>
    <xdr:ext cx="534377" cy="259045"/>
    <xdr:sp macro="" textlink="">
      <xdr:nvSpPr>
        <xdr:cNvPr id="493" name="テキスト ボックス 492"/>
        <xdr:cNvSpPr txBox="1"/>
      </xdr:nvSpPr>
      <xdr:spPr>
        <a:xfrm>
          <a:off x="6705111" y="1678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15570</xdr:rowOff>
    </xdr:from>
    <xdr:to>
      <xdr:col>85</xdr:col>
      <xdr:colOff>126364</xdr:colOff>
      <xdr:row>39</xdr:row>
      <xdr:rowOff>2540</xdr:rowOff>
    </xdr:to>
    <xdr:cxnSp macro="">
      <xdr:nvCxnSpPr>
        <xdr:cNvPr id="516" name="直線コネクタ 515"/>
        <xdr:cNvCxnSpPr/>
      </xdr:nvCxnSpPr>
      <xdr:spPr>
        <a:xfrm flipV="1">
          <a:off x="16317595" y="5330520"/>
          <a:ext cx="1269" cy="1358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6367</xdr:rowOff>
    </xdr:from>
    <xdr:ext cx="469744" cy="259045"/>
    <xdr:sp macro="" textlink="">
      <xdr:nvSpPr>
        <xdr:cNvPr id="517" name="消防費最小値テキスト"/>
        <xdr:cNvSpPr txBox="1"/>
      </xdr:nvSpPr>
      <xdr:spPr>
        <a:xfrm>
          <a:off x="16370300" y="66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2540</xdr:rowOff>
    </xdr:from>
    <xdr:to>
      <xdr:col>86</xdr:col>
      <xdr:colOff>25400</xdr:colOff>
      <xdr:row>39</xdr:row>
      <xdr:rowOff>2540</xdr:rowOff>
    </xdr:to>
    <xdr:cxnSp macro="">
      <xdr:nvCxnSpPr>
        <xdr:cNvPr id="518" name="直線コネクタ 517"/>
        <xdr:cNvCxnSpPr/>
      </xdr:nvCxnSpPr>
      <xdr:spPr>
        <a:xfrm>
          <a:off x="16230600" y="6689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133697</xdr:rowOff>
    </xdr:from>
    <xdr:ext cx="534377" cy="259045"/>
    <xdr:sp macro="" textlink="">
      <xdr:nvSpPr>
        <xdr:cNvPr id="519" name="消防費最大値テキスト"/>
        <xdr:cNvSpPr txBox="1"/>
      </xdr:nvSpPr>
      <xdr:spPr>
        <a:xfrm>
          <a:off x="16370300" y="510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38,965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15570</xdr:rowOff>
    </xdr:from>
    <xdr:to>
      <xdr:col>86</xdr:col>
      <xdr:colOff>25400</xdr:colOff>
      <xdr:row>31</xdr:row>
      <xdr:rowOff>15570</xdr:rowOff>
    </xdr:to>
    <xdr:cxnSp macro="">
      <xdr:nvCxnSpPr>
        <xdr:cNvPr id="520" name="直線コネクタ 519"/>
        <xdr:cNvCxnSpPr/>
      </xdr:nvCxnSpPr>
      <xdr:spPr>
        <a:xfrm>
          <a:off x="16230600" y="533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144363</xdr:rowOff>
    </xdr:from>
    <xdr:to>
      <xdr:col>85</xdr:col>
      <xdr:colOff>127000</xdr:colOff>
      <xdr:row>37</xdr:row>
      <xdr:rowOff>145872</xdr:rowOff>
    </xdr:to>
    <xdr:cxnSp macro="">
      <xdr:nvCxnSpPr>
        <xdr:cNvPr id="521" name="直線コネクタ 520"/>
        <xdr:cNvCxnSpPr/>
      </xdr:nvCxnSpPr>
      <xdr:spPr>
        <a:xfrm flipV="1">
          <a:off x="15481300" y="6488013"/>
          <a:ext cx="8382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58788</xdr:rowOff>
    </xdr:from>
    <xdr:ext cx="534377" cy="259045"/>
    <xdr:sp macro="" textlink="">
      <xdr:nvSpPr>
        <xdr:cNvPr id="522" name="消防費平均値テキスト"/>
        <xdr:cNvSpPr txBox="1"/>
      </xdr:nvSpPr>
      <xdr:spPr>
        <a:xfrm>
          <a:off x="16370300" y="6230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35911</xdr:rowOff>
    </xdr:from>
    <xdr:to>
      <xdr:col>85</xdr:col>
      <xdr:colOff>177800</xdr:colOff>
      <xdr:row>37</xdr:row>
      <xdr:rowOff>137511</xdr:rowOff>
    </xdr:to>
    <xdr:sp macro="" textlink="">
      <xdr:nvSpPr>
        <xdr:cNvPr id="523" name="フローチャート: 判断 522"/>
        <xdr:cNvSpPr/>
      </xdr:nvSpPr>
      <xdr:spPr>
        <a:xfrm>
          <a:off x="16268700" y="637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133757</xdr:rowOff>
    </xdr:from>
    <xdr:to>
      <xdr:col>81</xdr:col>
      <xdr:colOff>50800</xdr:colOff>
      <xdr:row>37</xdr:row>
      <xdr:rowOff>145872</xdr:rowOff>
    </xdr:to>
    <xdr:cxnSp macro="">
      <xdr:nvCxnSpPr>
        <xdr:cNvPr id="524" name="直線コネクタ 523"/>
        <xdr:cNvCxnSpPr/>
      </xdr:nvCxnSpPr>
      <xdr:spPr>
        <a:xfrm>
          <a:off x="14592300" y="6477407"/>
          <a:ext cx="8890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62382</xdr:rowOff>
    </xdr:from>
    <xdr:to>
      <xdr:col>81</xdr:col>
      <xdr:colOff>101600</xdr:colOff>
      <xdr:row>37</xdr:row>
      <xdr:rowOff>163982</xdr:rowOff>
    </xdr:to>
    <xdr:sp macro="" textlink="">
      <xdr:nvSpPr>
        <xdr:cNvPr id="525" name="フローチャート: 判断 524"/>
        <xdr:cNvSpPr/>
      </xdr:nvSpPr>
      <xdr:spPr>
        <a:xfrm>
          <a:off x="154305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9059</xdr:rowOff>
    </xdr:from>
    <xdr:ext cx="534377" cy="259045"/>
    <xdr:sp macro="" textlink="">
      <xdr:nvSpPr>
        <xdr:cNvPr id="526" name="テキスト ボックス 525"/>
        <xdr:cNvSpPr txBox="1"/>
      </xdr:nvSpPr>
      <xdr:spPr>
        <a:xfrm>
          <a:off x="15214111" y="618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124384</xdr:rowOff>
    </xdr:from>
    <xdr:to>
      <xdr:col>76</xdr:col>
      <xdr:colOff>114300</xdr:colOff>
      <xdr:row>37</xdr:row>
      <xdr:rowOff>133757</xdr:rowOff>
    </xdr:to>
    <xdr:cxnSp macro="">
      <xdr:nvCxnSpPr>
        <xdr:cNvPr id="527" name="直線コネクタ 526"/>
        <xdr:cNvCxnSpPr/>
      </xdr:nvCxnSpPr>
      <xdr:spPr>
        <a:xfrm>
          <a:off x="13703300" y="6468034"/>
          <a:ext cx="8890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43546</xdr:rowOff>
    </xdr:from>
    <xdr:to>
      <xdr:col>76</xdr:col>
      <xdr:colOff>165100</xdr:colOff>
      <xdr:row>37</xdr:row>
      <xdr:rowOff>145146</xdr:rowOff>
    </xdr:to>
    <xdr:sp macro="" textlink="">
      <xdr:nvSpPr>
        <xdr:cNvPr id="528" name="フローチャート: 判断 527"/>
        <xdr:cNvSpPr/>
      </xdr:nvSpPr>
      <xdr:spPr>
        <a:xfrm>
          <a:off x="14541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161673</xdr:rowOff>
    </xdr:from>
    <xdr:ext cx="534377" cy="259045"/>
    <xdr:sp macro="" textlink="">
      <xdr:nvSpPr>
        <xdr:cNvPr id="529" name="テキスト ボックス 528"/>
        <xdr:cNvSpPr txBox="1"/>
      </xdr:nvSpPr>
      <xdr:spPr>
        <a:xfrm>
          <a:off x="14325111" y="616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124384</xdr:rowOff>
    </xdr:from>
    <xdr:to>
      <xdr:col>71</xdr:col>
      <xdr:colOff>177800</xdr:colOff>
      <xdr:row>37</xdr:row>
      <xdr:rowOff>134488</xdr:rowOff>
    </xdr:to>
    <xdr:cxnSp macro="">
      <xdr:nvCxnSpPr>
        <xdr:cNvPr id="530" name="直線コネクタ 529"/>
        <xdr:cNvCxnSpPr/>
      </xdr:nvCxnSpPr>
      <xdr:spPr>
        <a:xfrm flipV="1">
          <a:off x="12814300" y="6468034"/>
          <a:ext cx="889000" cy="1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55525</xdr:rowOff>
    </xdr:from>
    <xdr:to>
      <xdr:col>72</xdr:col>
      <xdr:colOff>38100</xdr:colOff>
      <xdr:row>37</xdr:row>
      <xdr:rowOff>157125</xdr:rowOff>
    </xdr:to>
    <xdr:sp macro="" textlink="">
      <xdr:nvSpPr>
        <xdr:cNvPr id="531" name="フローチャート: 判断 530"/>
        <xdr:cNvSpPr/>
      </xdr:nvSpPr>
      <xdr:spPr>
        <a:xfrm>
          <a:off x="13652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2202</xdr:rowOff>
    </xdr:from>
    <xdr:ext cx="534377" cy="259045"/>
    <xdr:sp macro="" textlink="">
      <xdr:nvSpPr>
        <xdr:cNvPr id="532" name="テキスト ボックス 531"/>
        <xdr:cNvSpPr txBox="1"/>
      </xdr:nvSpPr>
      <xdr:spPr>
        <a:xfrm>
          <a:off x="13436111" y="617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80487</xdr:rowOff>
    </xdr:from>
    <xdr:to>
      <xdr:col>67</xdr:col>
      <xdr:colOff>101600</xdr:colOff>
      <xdr:row>38</xdr:row>
      <xdr:rowOff>10637</xdr:rowOff>
    </xdr:to>
    <xdr:sp macro="" textlink="">
      <xdr:nvSpPr>
        <xdr:cNvPr id="533" name="フローチャート: 判断 532"/>
        <xdr:cNvSpPr/>
      </xdr:nvSpPr>
      <xdr:spPr>
        <a:xfrm>
          <a:off x="12763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27164</xdr:rowOff>
    </xdr:from>
    <xdr:ext cx="534377" cy="259045"/>
    <xdr:sp macro="" textlink="">
      <xdr:nvSpPr>
        <xdr:cNvPr id="534" name="テキスト ボックス 533"/>
        <xdr:cNvSpPr txBox="1"/>
      </xdr:nvSpPr>
      <xdr:spPr>
        <a:xfrm>
          <a:off x="12547111" y="6199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93563</xdr:rowOff>
    </xdr:from>
    <xdr:to>
      <xdr:col>85</xdr:col>
      <xdr:colOff>177800</xdr:colOff>
      <xdr:row>38</xdr:row>
      <xdr:rowOff>23713</xdr:rowOff>
    </xdr:to>
    <xdr:sp macro="" textlink="">
      <xdr:nvSpPr>
        <xdr:cNvPr id="540" name="楕円 539"/>
        <xdr:cNvSpPr/>
      </xdr:nvSpPr>
      <xdr:spPr>
        <a:xfrm>
          <a:off x="16268700" y="6437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71990</xdr:rowOff>
    </xdr:from>
    <xdr:ext cx="534377" cy="259045"/>
    <xdr:sp macro="" textlink="">
      <xdr:nvSpPr>
        <xdr:cNvPr id="541" name="消防費該当値テキスト"/>
        <xdr:cNvSpPr txBox="1"/>
      </xdr:nvSpPr>
      <xdr:spPr>
        <a:xfrm>
          <a:off x="16370300" y="641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95072</xdr:rowOff>
    </xdr:from>
    <xdr:to>
      <xdr:col>81</xdr:col>
      <xdr:colOff>101600</xdr:colOff>
      <xdr:row>38</xdr:row>
      <xdr:rowOff>25222</xdr:rowOff>
    </xdr:to>
    <xdr:sp macro="" textlink="">
      <xdr:nvSpPr>
        <xdr:cNvPr id="542" name="楕円 541"/>
        <xdr:cNvSpPr/>
      </xdr:nvSpPr>
      <xdr:spPr>
        <a:xfrm>
          <a:off x="15430500" y="643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16349</xdr:rowOff>
    </xdr:from>
    <xdr:ext cx="534377" cy="259045"/>
    <xdr:sp macro="" textlink="">
      <xdr:nvSpPr>
        <xdr:cNvPr id="543" name="テキスト ボックス 542"/>
        <xdr:cNvSpPr txBox="1"/>
      </xdr:nvSpPr>
      <xdr:spPr>
        <a:xfrm>
          <a:off x="15214111" y="653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82957</xdr:rowOff>
    </xdr:from>
    <xdr:to>
      <xdr:col>76</xdr:col>
      <xdr:colOff>165100</xdr:colOff>
      <xdr:row>38</xdr:row>
      <xdr:rowOff>13106</xdr:rowOff>
    </xdr:to>
    <xdr:sp macro="" textlink="">
      <xdr:nvSpPr>
        <xdr:cNvPr id="544" name="楕円 543"/>
        <xdr:cNvSpPr/>
      </xdr:nvSpPr>
      <xdr:spPr>
        <a:xfrm>
          <a:off x="14541500" y="642660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4233</xdr:rowOff>
    </xdr:from>
    <xdr:ext cx="534377" cy="259045"/>
    <xdr:sp macro="" textlink="">
      <xdr:nvSpPr>
        <xdr:cNvPr id="545" name="テキスト ボックス 544"/>
        <xdr:cNvSpPr txBox="1"/>
      </xdr:nvSpPr>
      <xdr:spPr>
        <a:xfrm>
          <a:off x="14325111" y="651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73584</xdr:rowOff>
    </xdr:from>
    <xdr:to>
      <xdr:col>72</xdr:col>
      <xdr:colOff>38100</xdr:colOff>
      <xdr:row>38</xdr:row>
      <xdr:rowOff>3734</xdr:rowOff>
    </xdr:to>
    <xdr:sp macro="" textlink="">
      <xdr:nvSpPr>
        <xdr:cNvPr id="546" name="楕円 545"/>
        <xdr:cNvSpPr/>
      </xdr:nvSpPr>
      <xdr:spPr>
        <a:xfrm>
          <a:off x="13652500" y="641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166311</xdr:rowOff>
    </xdr:from>
    <xdr:ext cx="534377" cy="259045"/>
    <xdr:sp macro="" textlink="">
      <xdr:nvSpPr>
        <xdr:cNvPr id="547" name="テキスト ボックス 546"/>
        <xdr:cNvSpPr txBox="1"/>
      </xdr:nvSpPr>
      <xdr:spPr>
        <a:xfrm>
          <a:off x="13436111" y="65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83688</xdr:rowOff>
    </xdr:from>
    <xdr:to>
      <xdr:col>67</xdr:col>
      <xdr:colOff>101600</xdr:colOff>
      <xdr:row>38</xdr:row>
      <xdr:rowOff>13838</xdr:rowOff>
    </xdr:to>
    <xdr:sp macro="" textlink="">
      <xdr:nvSpPr>
        <xdr:cNvPr id="548" name="楕円 547"/>
        <xdr:cNvSpPr/>
      </xdr:nvSpPr>
      <xdr:spPr>
        <a:xfrm>
          <a:off x="12763500" y="642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4965</xdr:rowOff>
    </xdr:from>
    <xdr:ext cx="534377" cy="259045"/>
    <xdr:sp macro="" textlink="">
      <xdr:nvSpPr>
        <xdr:cNvPr id="549" name="テキスト ボックス 548"/>
        <xdr:cNvSpPr txBox="1"/>
      </xdr:nvSpPr>
      <xdr:spPr>
        <a:xfrm>
          <a:off x="12547111" y="6520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50736</xdr:rowOff>
    </xdr:from>
    <xdr:to>
      <xdr:col>85</xdr:col>
      <xdr:colOff>126364</xdr:colOff>
      <xdr:row>58</xdr:row>
      <xdr:rowOff>126974</xdr:rowOff>
    </xdr:to>
    <xdr:cxnSp macro="">
      <xdr:nvCxnSpPr>
        <xdr:cNvPr id="574" name="直線コネクタ 573"/>
        <xdr:cNvCxnSpPr/>
      </xdr:nvCxnSpPr>
      <xdr:spPr>
        <a:xfrm flipV="1">
          <a:off x="16317595" y="8623236"/>
          <a:ext cx="1269" cy="144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130801</xdr:rowOff>
    </xdr:from>
    <xdr:ext cx="534377" cy="259045"/>
    <xdr:sp macro="" textlink="">
      <xdr:nvSpPr>
        <xdr:cNvPr id="575" name="教育費最小値テキスト"/>
        <xdr:cNvSpPr txBox="1"/>
      </xdr:nvSpPr>
      <xdr:spPr>
        <a:xfrm>
          <a:off x="16370300" y="1007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126974</xdr:rowOff>
    </xdr:from>
    <xdr:to>
      <xdr:col>86</xdr:col>
      <xdr:colOff>25400</xdr:colOff>
      <xdr:row>58</xdr:row>
      <xdr:rowOff>126974</xdr:rowOff>
    </xdr:to>
    <xdr:cxnSp macro="">
      <xdr:nvCxnSpPr>
        <xdr:cNvPr id="576" name="直線コネクタ 575"/>
        <xdr:cNvCxnSpPr/>
      </xdr:nvCxnSpPr>
      <xdr:spPr>
        <a:xfrm>
          <a:off x="16230600" y="10071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168863</xdr:rowOff>
    </xdr:from>
    <xdr:ext cx="599010" cy="259045"/>
    <xdr:sp macro="" textlink="">
      <xdr:nvSpPr>
        <xdr:cNvPr id="577" name="教育費最大値テキスト"/>
        <xdr:cNvSpPr txBox="1"/>
      </xdr:nvSpPr>
      <xdr:spPr>
        <a:xfrm>
          <a:off x="16370300" y="8398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100,670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50736</xdr:rowOff>
    </xdr:from>
    <xdr:to>
      <xdr:col>86</xdr:col>
      <xdr:colOff>25400</xdr:colOff>
      <xdr:row>50</xdr:row>
      <xdr:rowOff>50736</xdr:rowOff>
    </xdr:to>
    <xdr:cxnSp macro="">
      <xdr:nvCxnSpPr>
        <xdr:cNvPr id="578" name="直線コネクタ 577"/>
        <xdr:cNvCxnSpPr/>
      </xdr:nvCxnSpPr>
      <xdr:spPr>
        <a:xfrm>
          <a:off x="16230600" y="8623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73501</xdr:rowOff>
    </xdr:from>
    <xdr:to>
      <xdr:col>85</xdr:col>
      <xdr:colOff>127000</xdr:colOff>
      <xdr:row>57</xdr:row>
      <xdr:rowOff>90227</xdr:rowOff>
    </xdr:to>
    <xdr:cxnSp macro="">
      <xdr:nvCxnSpPr>
        <xdr:cNvPr id="579" name="直線コネクタ 578"/>
        <xdr:cNvCxnSpPr/>
      </xdr:nvCxnSpPr>
      <xdr:spPr>
        <a:xfrm flipV="1">
          <a:off x="15481300" y="9846151"/>
          <a:ext cx="838200" cy="16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24661</xdr:rowOff>
    </xdr:from>
    <xdr:ext cx="534377" cy="259045"/>
    <xdr:sp macro="" textlink="">
      <xdr:nvSpPr>
        <xdr:cNvPr id="580" name="教育費平均値テキスト"/>
        <xdr:cNvSpPr txBox="1"/>
      </xdr:nvSpPr>
      <xdr:spPr>
        <a:xfrm>
          <a:off x="16370300" y="9454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1784</xdr:rowOff>
    </xdr:from>
    <xdr:to>
      <xdr:col>85</xdr:col>
      <xdr:colOff>177800</xdr:colOff>
      <xdr:row>56</xdr:row>
      <xdr:rowOff>103384</xdr:rowOff>
    </xdr:to>
    <xdr:sp macro="" textlink="">
      <xdr:nvSpPr>
        <xdr:cNvPr id="581" name="フローチャート: 判断 580"/>
        <xdr:cNvSpPr/>
      </xdr:nvSpPr>
      <xdr:spPr>
        <a:xfrm>
          <a:off x="162687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52260</xdr:rowOff>
    </xdr:from>
    <xdr:to>
      <xdr:col>81</xdr:col>
      <xdr:colOff>50800</xdr:colOff>
      <xdr:row>57</xdr:row>
      <xdr:rowOff>90227</xdr:rowOff>
    </xdr:to>
    <xdr:cxnSp macro="">
      <xdr:nvCxnSpPr>
        <xdr:cNvPr id="582" name="直線コネクタ 581"/>
        <xdr:cNvCxnSpPr/>
      </xdr:nvCxnSpPr>
      <xdr:spPr>
        <a:xfrm>
          <a:off x="14592300" y="9824910"/>
          <a:ext cx="889000" cy="3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59677</xdr:rowOff>
    </xdr:from>
    <xdr:to>
      <xdr:col>81</xdr:col>
      <xdr:colOff>101600</xdr:colOff>
      <xdr:row>56</xdr:row>
      <xdr:rowOff>161277</xdr:rowOff>
    </xdr:to>
    <xdr:sp macro="" textlink="">
      <xdr:nvSpPr>
        <xdr:cNvPr id="583" name="フローチャート: 判断 582"/>
        <xdr:cNvSpPr/>
      </xdr:nvSpPr>
      <xdr:spPr>
        <a:xfrm>
          <a:off x="15430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6354</xdr:rowOff>
    </xdr:from>
    <xdr:ext cx="534377" cy="259045"/>
    <xdr:sp macro="" textlink="">
      <xdr:nvSpPr>
        <xdr:cNvPr id="584" name="テキスト ボックス 583"/>
        <xdr:cNvSpPr txBox="1"/>
      </xdr:nvSpPr>
      <xdr:spPr>
        <a:xfrm>
          <a:off x="15214111" y="943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52260</xdr:rowOff>
    </xdr:from>
    <xdr:to>
      <xdr:col>76</xdr:col>
      <xdr:colOff>114300</xdr:colOff>
      <xdr:row>58</xdr:row>
      <xdr:rowOff>89046</xdr:rowOff>
    </xdr:to>
    <xdr:cxnSp macro="">
      <xdr:nvCxnSpPr>
        <xdr:cNvPr id="585" name="直線コネクタ 584"/>
        <xdr:cNvCxnSpPr/>
      </xdr:nvCxnSpPr>
      <xdr:spPr>
        <a:xfrm flipV="1">
          <a:off x="13703300" y="9824910"/>
          <a:ext cx="889000" cy="208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79890</xdr:rowOff>
    </xdr:from>
    <xdr:to>
      <xdr:col>76</xdr:col>
      <xdr:colOff>165100</xdr:colOff>
      <xdr:row>57</xdr:row>
      <xdr:rowOff>10040</xdr:rowOff>
    </xdr:to>
    <xdr:sp macro="" textlink="">
      <xdr:nvSpPr>
        <xdr:cNvPr id="586" name="フローチャート: 判断 585"/>
        <xdr:cNvSpPr/>
      </xdr:nvSpPr>
      <xdr:spPr>
        <a:xfrm>
          <a:off x="14541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26567</xdr:rowOff>
    </xdr:from>
    <xdr:ext cx="534377" cy="259045"/>
    <xdr:sp macro="" textlink="">
      <xdr:nvSpPr>
        <xdr:cNvPr id="587" name="テキスト ボックス 586"/>
        <xdr:cNvSpPr txBox="1"/>
      </xdr:nvSpPr>
      <xdr:spPr>
        <a:xfrm>
          <a:off x="14325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65901</xdr:rowOff>
    </xdr:from>
    <xdr:to>
      <xdr:col>71</xdr:col>
      <xdr:colOff>177800</xdr:colOff>
      <xdr:row>58</xdr:row>
      <xdr:rowOff>89046</xdr:rowOff>
    </xdr:to>
    <xdr:cxnSp macro="">
      <xdr:nvCxnSpPr>
        <xdr:cNvPr id="588" name="直線コネクタ 587"/>
        <xdr:cNvCxnSpPr/>
      </xdr:nvCxnSpPr>
      <xdr:spPr>
        <a:xfrm>
          <a:off x="12814300" y="10010001"/>
          <a:ext cx="889000" cy="2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109703</xdr:rowOff>
    </xdr:from>
    <xdr:to>
      <xdr:col>72</xdr:col>
      <xdr:colOff>38100</xdr:colOff>
      <xdr:row>57</xdr:row>
      <xdr:rowOff>39853</xdr:rowOff>
    </xdr:to>
    <xdr:sp macro="" textlink="">
      <xdr:nvSpPr>
        <xdr:cNvPr id="589" name="フローチャート: 判断 588"/>
        <xdr:cNvSpPr/>
      </xdr:nvSpPr>
      <xdr:spPr>
        <a:xfrm>
          <a:off x="13652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56380</xdr:rowOff>
    </xdr:from>
    <xdr:ext cx="534377" cy="259045"/>
    <xdr:sp macro="" textlink="">
      <xdr:nvSpPr>
        <xdr:cNvPr id="590" name="テキスト ボックス 589"/>
        <xdr:cNvSpPr txBox="1"/>
      </xdr:nvSpPr>
      <xdr:spPr>
        <a:xfrm>
          <a:off x="13436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90748</xdr:rowOff>
    </xdr:from>
    <xdr:to>
      <xdr:col>67</xdr:col>
      <xdr:colOff>101600</xdr:colOff>
      <xdr:row>57</xdr:row>
      <xdr:rowOff>20898</xdr:rowOff>
    </xdr:to>
    <xdr:sp macro="" textlink="">
      <xdr:nvSpPr>
        <xdr:cNvPr id="591" name="フローチャート: 判断 590"/>
        <xdr:cNvSpPr/>
      </xdr:nvSpPr>
      <xdr:spPr>
        <a:xfrm>
          <a:off x="12763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37425</xdr:rowOff>
    </xdr:from>
    <xdr:ext cx="534377" cy="259045"/>
    <xdr:sp macro="" textlink="">
      <xdr:nvSpPr>
        <xdr:cNvPr id="592" name="テキスト ボックス 591"/>
        <xdr:cNvSpPr txBox="1"/>
      </xdr:nvSpPr>
      <xdr:spPr>
        <a:xfrm>
          <a:off x="12547111" y="946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22701</xdr:rowOff>
    </xdr:from>
    <xdr:to>
      <xdr:col>85</xdr:col>
      <xdr:colOff>177800</xdr:colOff>
      <xdr:row>57</xdr:row>
      <xdr:rowOff>124301</xdr:rowOff>
    </xdr:to>
    <xdr:sp macro="" textlink="">
      <xdr:nvSpPr>
        <xdr:cNvPr id="598" name="楕円 597"/>
        <xdr:cNvSpPr/>
      </xdr:nvSpPr>
      <xdr:spPr>
        <a:xfrm>
          <a:off x="16268700" y="979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1128</xdr:rowOff>
    </xdr:from>
    <xdr:ext cx="534377" cy="259045"/>
    <xdr:sp macro="" textlink="">
      <xdr:nvSpPr>
        <xdr:cNvPr id="599" name="教育費該当値テキスト"/>
        <xdr:cNvSpPr txBox="1"/>
      </xdr:nvSpPr>
      <xdr:spPr>
        <a:xfrm>
          <a:off x="16370300" y="9773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39427</xdr:rowOff>
    </xdr:from>
    <xdr:to>
      <xdr:col>81</xdr:col>
      <xdr:colOff>101600</xdr:colOff>
      <xdr:row>57</xdr:row>
      <xdr:rowOff>141027</xdr:rowOff>
    </xdr:to>
    <xdr:sp macro="" textlink="">
      <xdr:nvSpPr>
        <xdr:cNvPr id="600" name="楕円 599"/>
        <xdr:cNvSpPr/>
      </xdr:nvSpPr>
      <xdr:spPr>
        <a:xfrm>
          <a:off x="15430500" y="981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132154</xdr:rowOff>
    </xdr:from>
    <xdr:ext cx="534377" cy="259045"/>
    <xdr:sp macro="" textlink="">
      <xdr:nvSpPr>
        <xdr:cNvPr id="601" name="テキスト ボックス 600"/>
        <xdr:cNvSpPr txBox="1"/>
      </xdr:nvSpPr>
      <xdr:spPr>
        <a:xfrm>
          <a:off x="15214111" y="990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xdr:rowOff>
    </xdr:from>
    <xdr:to>
      <xdr:col>76</xdr:col>
      <xdr:colOff>165100</xdr:colOff>
      <xdr:row>57</xdr:row>
      <xdr:rowOff>103060</xdr:rowOff>
    </xdr:to>
    <xdr:sp macro="" textlink="">
      <xdr:nvSpPr>
        <xdr:cNvPr id="602" name="楕円 601"/>
        <xdr:cNvSpPr/>
      </xdr:nvSpPr>
      <xdr:spPr>
        <a:xfrm>
          <a:off x="14541500" y="977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94187</xdr:rowOff>
    </xdr:from>
    <xdr:ext cx="534377" cy="259045"/>
    <xdr:sp macro="" textlink="">
      <xdr:nvSpPr>
        <xdr:cNvPr id="603" name="テキスト ボックス 602"/>
        <xdr:cNvSpPr txBox="1"/>
      </xdr:nvSpPr>
      <xdr:spPr>
        <a:xfrm>
          <a:off x="14325111" y="986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38246</xdr:rowOff>
    </xdr:from>
    <xdr:to>
      <xdr:col>72</xdr:col>
      <xdr:colOff>38100</xdr:colOff>
      <xdr:row>58</xdr:row>
      <xdr:rowOff>139846</xdr:rowOff>
    </xdr:to>
    <xdr:sp macro="" textlink="">
      <xdr:nvSpPr>
        <xdr:cNvPr id="604" name="楕円 603"/>
        <xdr:cNvSpPr/>
      </xdr:nvSpPr>
      <xdr:spPr>
        <a:xfrm>
          <a:off x="13652500" y="998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130973</xdr:rowOff>
    </xdr:from>
    <xdr:ext cx="534377" cy="259045"/>
    <xdr:sp macro="" textlink="">
      <xdr:nvSpPr>
        <xdr:cNvPr id="605" name="テキスト ボックス 604"/>
        <xdr:cNvSpPr txBox="1"/>
      </xdr:nvSpPr>
      <xdr:spPr>
        <a:xfrm>
          <a:off x="13436111" y="1007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15101</xdr:rowOff>
    </xdr:from>
    <xdr:to>
      <xdr:col>67</xdr:col>
      <xdr:colOff>101600</xdr:colOff>
      <xdr:row>58</xdr:row>
      <xdr:rowOff>116701</xdr:rowOff>
    </xdr:to>
    <xdr:sp macro="" textlink="">
      <xdr:nvSpPr>
        <xdr:cNvPr id="606" name="楕円 605"/>
        <xdr:cNvSpPr/>
      </xdr:nvSpPr>
      <xdr:spPr>
        <a:xfrm>
          <a:off x="12763500" y="9959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107828</xdr:rowOff>
    </xdr:from>
    <xdr:ext cx="534377" cy="259045"/>
    <xdr:sp macro="" textlink="">
      <xdr:nvSpPr>
        <xdr:cNvPr id="607" name="テキスト ボックス 606"/>
        <xdr:cNvSpPr txBox="1"/>
      </xdr:nvSpPr>
      <xdr:spPr>
        <a:xfrm>
          <a:off x="12547111" y="10051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126136</xdr:rowOff>
    </xdr:from>
    <xdr:to>
      <xdr:col>85</xdr:col>
      <xdr:colOff>126364</xdr:colOff>
      <xdr:row>79</xdr:row>
      <xdr:rowOff>44450</xdr:rowOff>
    </xdr:to>
    <xdr:cxnSp macro="">
      <xdr:nvCxnSpPr>
        <xdr:cNvPr id="631" name="直線コネクタ 630"/>
        <xdr:cNvCxnSpPr/>
      </xdr:nvCxnSpPr>
      <xdr:spPr>
        <a:xfrm flipV="1">
          <a:off x="16317595" y="12299086"/>
          <a:ext cx="1269" cy="128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72813</xdr:rowOff>
    </xdr:from>
    <xdr:ext cx="534377" cy="259045"/>
    <xdr:sp macro="" textlink="">
      <xdr:nvSpPr>
        <xdr:cNvPr id="634" name="災害復旧費最大値テキスト"/>
        <xdr:cNvSpPr txBox="1"/>
      </xdr:nvSpPr>
      <xdr:spPr>
        <a:xfrm>
          <a:off x="16370300" y="1207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16,928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126136</xdr:rowOff>
    </xdr:from>
    <xdr:to>
      <xdr:col>86</xdr:col>
      <xdr:colOff>25400</xdr:colOff>
      <xdr:row>71</xdr:row>
      <xdr:rowOff>126136</xdr:rowOff>
    </xdr:to>
    <xdr:cxnSp macro="">
      <xdr:nvCxnSpPr>
        <xdr:cNvPr id="635" name="直線コネクタ 634"/>
        <xdr:cNvCxnSpPr/>
      </xdr:nvCxnSpPr>
      <xdr:spPr>
        <a:xfrm>
          <a:off x="16230600" y="1229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36525</xdr:rowOff>
    </xdr:from>
    <xdr:to>
      <xdr:col>85</xdr:col>
      <xdr:colOff>127000</xdr:colOff>
      <xdr:row>79</xdr:row>
      <xdr:rowOff>44450</xdr:rowOff>
    </xdr:to>
    <xdr:cxnSp macro="">
      <xdr:nvCxnSpPr>
        <xdr:cNvPr id="636" name="直線コネクタ 635"/>
        <xdr:cNvCxnSpPr/>
      </xdr:nvCxnSpPr>
      <xdr:spPr>
        <a:xfrm flipV="1">
          <a:off x="15481300" y="13581075"/>
          <a:ext cx="8382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89450</xdr:rowOff>
    </xdr:from>
    <xdr:ext cx="469744" cy="259045"/>
    <xdr:sp macro="" textlink="">
      <xdr:nvSpPr>
        <xdr:cNvPr id="637" name="災害復旧費平均値テキスト"/>
        <xdr:cNvSpPr txBox="1"/>
      </xdr:nvSpPr>
      <xdr:spPr>
        <a:xfrm>
          <a:off x="16370300" y="132911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66573</xdr:rowOff>
    </xdr:from>
    <xdr:to>
      <xdr:col>85</xdr:col>
      <xdr:colOff>177800</xdr:colOff>
      <xdr:row>78</xdr:row>
      <xdr:rowOff>168173</xdr:rowOff>
    </xdr:to>
    <xdr:sp macro="" textlink="">
      <xdr:nvSpPr>
        <xdr:cNvPr id="638" name="フローチャート: 判断 637"/>
        <xdr:cNvSpPr/>
      </xdr:nvSpPr>
      <xdr:spPr>
        <a:xfrm>
          <a:off x="16268700" y="1343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9" name="直線コネクタ 638"/>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38303</xdr:rowOff>
    </xdr:from>
    <xdr:to>
      <xdr:col>81</xdr:col>
      <xdr:colOff>101600</xdr:colOff>
      <xdr:row>78</xdr:row>
      <xdr:rowOff>139903</xdr:rowOff>
    </xdr:to>
    <xdr:sp macro="" textlink="">
      <xdr:nvSpPr>
        <xdr:cNvPr id="640" name="フローチャート: 判断 639"/>
        <xdr:cNvSpPr/>
      </xdr:nvSpPr>
      <xdr:spPr>
        <a:xfrm>
          <a:off x="15430500" y="1341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156430</xdr:rowOff>
    </xdr:from>
    <xdr:ext cx="469744" cy="259045"/>
    <xdr:sp macro="" textlink="">
      <xdr:nvSpPr>
        <xdr:cNvPr id="641" name="テキスト ボックス 640"/>
        <xdr:cNvSpPr txBox="1"/>
      </xdr:nvSpPr>
      <xdr:spPr>
        <a:xfrm>
          <a:off x="15246428" y="1318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2" name="直線コネクタ 64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118618</xdr:rowOff>
    </xdr:from>
    <xdr:to>
      <xdr:col>76</xdr:col>
      <xdr:colOff>165100</xdr:colOff>
      <xdr:row>79</xdr:row>
      <xdr:rowOff>48768</xdr:rowOff>
    </xdr:to>
    <xdr:sp macro="" textlink="">
      <xdr:nvSpPr>
        <xdr:cNvPr id="643" name="フローチャート: 判断 642"/>
        <xdr:cNvSpPr/>
      </xdr:nvSpPr>
      <xdr:spPr>
        <a:xfrm>
          <a:off x="14541500" y="1349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65295</xdr:rowOff>
    </xdr:from>
    <xdr:ext cx="378565" cy="259045"/>
    <xdr:sp macro="" textlink="">
      <xdr:nvSpPr>
        <xdr:cNvPr id="644" name="テキスト ボックス 643"/>
        <xdr:cNvSpPr txBox="1"/>
      </xdr:nvSpPr>
      <xdr:spPr>
        <a:xfrm>
          <a:off x="14403017" y="13266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5" name="直線コネクタ 64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132714</xdr:rowOff>
    </xdr:from>
    <xdr:to>
      <xdr:col>72</xdr:col>
      <xdr:colOff>38100</xdr:colOff>
      <xdr:row>79</xdr:row>
      <xdr:rowOff>62864</xdr:rowOff>
    </xdr:to>
    <xdr:sp macro="" textlink="">
      <xdr:nvSpPr>
        <xdr:cNvPr id="646" name="フローチャート: 判断 645"/>
        <xdr:cNvSpPr/>
      </xdr:nvSpPr>
      <xdr:spPr>
        <a:xfrm>
          <a:off x="13652500" y="1350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79391</xdr:rowOff>
    </xdr:from>
    <xdr:ext cx="378565" cy="259045"/>
    <xdr:sp macro="" textlink="">
      <xdr:nvSpPr>
        <xdr:cNvPr id="647" name="テキスト ボックス 646"/>
        <xdr:cNvSpPr txBox="1"/>
      </xdr:nvSpPr>
      <xdr:spPr>
        <a:xfrm>
          <a:off x="13514017" y="13281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130429</xdr:rowOff>
    </xdr:from>
    <xdr:to>
      <xdr:col>67</xdr:col>
      <xdr:colOff>101600</xdr:colOff>
      <xdr:row>79</xdr:row>
      <xdr:rowOff>60579</xdr:rowOff>
    </xdr:to>
    <xdr:sp macro="" textlink="">
      <xdr:nvSpPr>
        <xdr:cNvPr id="648" name="フローチャート: 判断 647"/>
        <xdr:cNvSpPr/>
      </xdr:nvSpPr>
      <xdr:spPr>
        <a:xfrm>
          <a:off x="12763500" y="1350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77106</xdr:rowOff>
    </xdr:from>
    <xdr:ext cx="378565" cy="259045"/>
    <xdr:sp macro="" textlink="">
      <xdr:nvSpPr>
        <xdr:cNvPr id="649" name="テキスト ボックス 648"/>
        <xdr:cNvSpPr txBox="1"/>
      </xdr:nvSpPr>
      <xdr:spPr>
        <a:xfrm>
          <a:off x="12625017" y="13278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157175</xdr:rowOff>
    </xdr:from>
    <xdr:to>
      <xdr:col>85</xdr:col>
      <xdr:colOff>177800</xdr:colOff>
      <xdr:row>79</xdr:row>
      <xdr:rowOff>87325</xdr:rowOff>
    </xdr:to>
    <xdr:sp macro="" textlink="">
      <xdr:nvSpPr>
        <xdr:cNvPr id="655" name="楕円 654"/>
        <xdr:cNvSpPr/>
      </xdr:nvSpPr>
      <xdr:spPr>
        <a:xfrm>
          <a:off x="16268700" y="1353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72102</xdr:rowOff>
    </xdr:from>
    <xdr:ext cx="378565" cy="259045"/>
    <xdr:sp macro="" textlink="">
      <xdr:nvSpPr>
        <xdr:cNvPr id="656" name="災害復旧費該当値テキスト"/>
        <xdr:cNvSpPr txBox="1"/>
      </xdr:nvSpPr>
      <xdr:spPr>
        <a:xfrm>
          <a:off x="16370300" y="13445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7" name="楕円 65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8" name="テキスト ボックス 657"/>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9" name="楕円 65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0" name="テキスト ボックス 659"/>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145492</xdr:rowOff>
    </xdr:from>
    <xdr:to>
      <xdr:col>85</xdr:col>
      <xdr:colOff>126364</xdr:colOff>
      <xdr:row>98</xdr:row>
      <xdr:rowOff>60122</xdr:rowOff>
    </xdr:to>
    <xdr:cxnSp macro="">
      <xdr:nvCxnSpPr>
        <xdr:cNvPr id="688" name="直線コネクタ 687"/>
        <xdr:cNvCxnSpPr/>
      </xdr:nvCxnSpPr>
      <xdr:spPr>
        <a:xfrm flipV="1">
          <a:off x="16317595" y="15575992"/>
          <a:ext cx="1269" cy="1286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63949</xdr:rowOff>
    </xdr:from>
    <xdr:ext cx="534377" cy="259045"/>
    <xdr:sp macro="" textlink="">
      <xdr:nvSpPr>
        <xdr:cNvPr id="689" name="公債費最小値テキスト"/>
        <xdr:cNvSpPr txBox="1"/>
      </xdr:nvSpPr>
      <xdr:spPr>
        <a:xfrm>
          <a:off x="16370300" y="16866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60122</xdr:rowOff>
    </xdr:from>
    <xdr:to>
      <xdr:col>86</xdr:col>
      <xdr:colOff>25400</xdr:colOff>
      <xdr:row>98</xdr:row>
      <xdr:rowOff>60122</xdr:rowOff>
    </xdr:to>
    <xdr:cxnSp macro="">
      <xdr:nvCxnSpPr>
        <xdr:cNvPr id="690" name="直線コネクタ 689"/>
        <xdr:cNvCxnSpPr/>
      </xdr:nvCxnSpPr>
      <xdr:spPr>
        <a:xfrm>
          <a:off x="16230600" y="1686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92169</xdr:rowOff>
    </xdr:from>
    <xdr:ext cx="599010" cy="259045"/>
    <xdr:sp macro="" textlink="">
      <xdr:nvSpPr>
        <xdr:cNvPr id="691" name="公債費最大値テキスト"/>
        <xdr:cNvSpPr txBox="1"/>
      </xdr:nvSpPr>
      <xdr:spPr>
        <a:xfrm>
          <a:off x="16370300" y="1535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113,544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145492</xdr:rowOff>
    </xdr:from>
    <xdr:to>
      <xdr:col>86</xdr:col>
      <xdr:colOff>25400</xdr:colOff>
      <xdr:row>90</xdr:row>
      <xdr:rowOff>145492</xdr:rowOff>
    </xdr:to>
    <xdr:cxnSp macro="">
      <xdr:nvCxnSpPr>
        <xdr:cNvPr id="692" name="直線コネクタ 691"/>
        <xdr:cNvCxnSpPr/>
      </xdr:nvCxnSpPr>
      <xdr:spPr>
        <a:xfrm>
          <a:off x="16230600" y="1557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148132</xdr:rowOff>
    </xdr:from>
    <xdr:to>
      <xdr:col>85</xdr:col>
      <xdr:colOff>127000</xdr:colOff>
      <xdr:row>96</xdr:row>
      <xdr:rowOff>162153</xdr:rowOff>
    </xdr:to>
    <xdr:cxnSp macro="">
      <xdr:nvCxnSpPr>
        <xdr:cNvPr id="693" name="直線コネクタ 692"/>
        <xdr:cNvCxnSpPr/>
      </xdr:nvCxnSpPr>
      <xdr:spPr>
        <a:xfrm flipV="1">
          <a:off x="15481300" y="16607332"/>
          <a:ext cx="838200" cy="1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81717</xdr:rowOff>
    </xdr:from>
    <xdr:ext cx="534377" cy="259045"/>
    <xdr:sp macro="" textlink="">
      <xdr:nvSpPr>
        <xdr:cNvPr id="694" name="公債費平均値テキスト"/>
        <xdr:cNvSpPr txBox="1"/>
      </xdr:nvSpPr>
      <xdr:spPr>
        <a:xfrm>
          <a:off x="16370300" y="16369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58840</xdr:rowOff>
    </xdr:from>
    <xdr:to>
      <xdr:col>85</xdr:col>
      <xdr:colOff>177800</xdr:colOff>
      <xdr:row>96</xdr:row>
      <xdr:rowOff>160440</xdr:rowOff>
    </xdr:to>
    <xdr:sp macro="" textlink="">
      <xdr:nvSpPr>
        <xdr:cNvPr id="695" name="フローチャート: 判断 694"/>
        <xdr:cNvSpPr/>
      </xdr:nvSpPr>
      <xdr:spPr>
        <a:xfrm>
          <a:off x="16268700" y="165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127952</xdr:rowOff>
    </xdr:from>
    <xdr:to>
      <xdr:col>81</xdr:col>
      <xdr:colOff>50800</xdr:colOff>
      <xdr:row>96</xdr:row>
      <xdr:rowOff>162153</xdr:rowOff>
    </xdr:to>
    <xdr:cxnSp macro="">
      <xdr:nvCxnSpPr>
        <xdr:cNvPr id="696" name="直線コネクタ 695"/>
        <xdr:cNvCxnSpPr/>
      </xdr:nvCxnSpPr>
      <xdr:spPr>
        <a:xfrm>
          <a:off x="14592300" y="16587152"/>
          <a:ext cx="889000" cy="3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64427</xdr:rowOff>
    </xdr:from>
    <xdr:to>
      <xdr:col>81</xdr:col>
      <xdr:colOff>101600</xdr:colOff>
      <xdr:row>96</xdr:row>
      <xdr:rowOff>166027</xdr:rowOff>
    </xdr:to>
    <xdr:sp macro="" textlink="">
      <xdr:nvSpPr>
        <xdr:cNvPr id="697" name="フローチャート: 判断 696"/>
        <xdr:cNvSpPr/>
      </xdr:nvSpPr>
      <xdr:spPr>
        <a:xfrm>
          <a:off x="15430500" y="1652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11104</xdr:rowOff>
    </xdr:from>
    <xdr:ext cx="534377" cy="259045"/>
    <xdr:sp macro="" textlink="">
      <xdr:nvSpPr>
        <xdr:cNvPr id="698" name="テキスト ボックス 697"/>
        <xdr:cNvSpPr txBox="1"/>
      </xdr:nvSpPr>
      <xdr:spPr>
        <a:xfrm>
          <a:off x="15214111" y="1629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110846</xdr:rowOff>
    </xdr:from>
    <xdr:to>
      <xdr:col>76</xdr:col>
      <xdr:colOff>114300</xdr:colOff>
      <xdr:row>96</xdr:row>
      <xdr:rowOff>127952</xdr:rowOff>
    </xdr:to>
    <xdr:cxnSp macro="">
      <xdr:nvCxnSpPr>
        <xdr:cNvPr id="699" name="直線コネクタ 698"/>
        <xdr:cNvCxnSpPr/>
      </xdr:nvCxnSpPr>
      <xdr:spPr>
        <a:xfrm>
          <a:off x="13703300" y="16570046"/>
          <a:ext cx="889000" cy="17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47574</xdr:rowOff>
    </xdr:from>
    <xdr:to>
      <xdr:col>76</xdr:col>
      <xdr:colOff>165100</xdr:colOff>
      <xdr:row>96</xdr:row>
      <xdr:rowOff>149174</xdr:rowOff>
    </xdr:to>
    <xdr:sp macro="" textlink="">
      <xdr:nvSpPr>
        <xdr:cNvPr id="700" name="フローチャート: 判断 699"/>
        <xdr:cNvSpPr/>
      </xdr:nvSpPr>
      <xdr:spPr>
        <a:xfrm>
          <a:off x="145415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165701</xdr:rowOff>
    </xdr:from>
    <xdr:ext cx="534377" cy="259045"/>
    <xdr:sp macro="" textlink="">
      <xdr:nvSpPr>
        <xdr:cNvPr id="701" name="テキスト ボックス 700"/>
        <xdr:cNvSpPr txBox="1"/>
      </xdr:nvSpPr>
      <xdr:spPr>
        <a:xfrm>
          <a:off x="14325111" y="162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110846</xdr:rowOff>
    </xdr:from>
    <xdr:to>
      <xdr:col>71</xdr:col>
      <xdr:colOff>177800</xdr:colOff>
      <xdr:row>96</xdr:row>
      <xdr:rowOff>156414</xdr:rowOff>
    </xdr:to>
    <xdr:cxnSp macro="">
      <xdr:nvCxnSpPr>
        <xdr:cNvPr id="702" name="直線コネクタ 701"/>
        <xdr:cNvCxnSpPr/>
      </xdr:nvCxnSpPr>
      <xdr:spPr>
        <a:xfrm flipV="1">
          <a:off x="12814300" y="16570046"/>
          <a:ext cx="889000" cy="4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37491</xdr:rowOff>
    </xdr:from>
    <xdr:to>
      <xdr:col>72</xdr:col>
      <xdr:colOff>38100</xdr:colOff>
      <xdr:row>96</xdr:row>
      <xdr:rowOff>139091</xdr:rowOff>
    </xdr:to>
    <xdr:sp macro="" textlink="">
      <xdr:nvSpPr>
        <xdr:cNvPr id="703" name="フローチャート: 判断 702"/>
        <xdr:cNvSpPr/>
      </xdr:nvSpPr>
      <xdr:spPr>
        <a:xfrm>
          <a:off x="13652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155618</xdr:rowOff>
    </xdr:from>
    <xdr:ext cx="534377" cy="259045"/>
    <xdr:sp macro="" textlink="">
      <xdr:nvSpPr>
        <xdr:cNvPr id="704" name="テキスト ボックス 703"/>
        <xdr:cNvSpPr txBox="1"/>
      </xdr:nvSpPr>
      <xdr:spPr>
        <a:xfrm>
          <a:off x="13436111" y="16271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63615</xdr:rowOff>
    </xdr:from>
    <xdr:to>
      <xdr:col>67</xdr:col>
      <xdr:colOff>101600</xdr:colOff>
      <xdr:row>96</xdr:row>
      <xdr:rowOff>165215</xdr:rowOff>
    </xdr:to>
    <xdr:sp macro="" textlink="">
      <xdr:nvSpPr>
        <xdr:cNvPr id="705" name="フローチャート: 判断 704"/>
        <xdr:cNvSpPr/>
      </xdr:nvSpPr>
      <xdr:spPr>
        <a:xfrm>
          <a:off x="12763500" y="165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10292</xdr:rowOff>
    </xdr:from>
    <xdr:ext cx="534377" cy="259045"/>
    <xdr:sp macro="" textlink="">
      <xdr:nvSpPr>
        <xdr:cNvPr id="706" name="テキスト ボックス 705"/>
        <xdr:cNvSpPr txBox="1"/>
      </xdr:nvSpPr>
      <xdr:spPr>
        <a:xfrm>
          <a:off x="12547111" y="1629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97332</xdr:rowOff>
    </xdr:from>
    <xdr:to>
      <xdr:col>85</xdr:col>
      <xdr:colOff>177800</xdr:colOff>
      <xdr:row>97</xdr:row>
      <xdr:rowOff>27482</xdr:rowOff>
    </xdr:to>
    <xdr:sp macro="" textlink="">
      <xdr:nvSpPr>
        <xdr:cNvPr id="712" name="楕円 711"/>
        <xdr:cNvSpPr/>
      </xdr:nvSpPr>
      <xdr:spPr>
        <a:xfrm>
          <a:off x="16268700" y="1655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75759</xdr:rowOff>
    </xdr:from>
    <xdr:ext cx="534377" cy="259045"/>
    <xdr:sp macro="" textlink="">
      <xdr:nvSpPr>
        <xdr:cNvPr id="713" name="公債費該当値テキスト"/>
        <xdr:cNvSpPr txBox="1"/>
      </xdr:nvSpPr>
      <xdr:spPr>
        <a:xfrm>
          <a:off x="16370300" y="1653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111353</xdr:rowOff>
    </xdr:from>
    <xdr:to>
      <xdr:col>81</xdr:col>
      <xdr:colOff>101600</xdr:colOff>
      <xdr:row>97</xdr:row>
      <xdr:rowOff>41503</xdr:rowOff>
    </xdr:to>
    <xdr:sp macro="" textlink="">
      <xdr:nvSpPr>
        <xdr:cNvPr id="714" name="楕円 713"/>
        <xdr:cNvSpPr/>
      </xdr:nvSpPr>
      <xdr:spPr>
        <a:xfrm>
          <a:off x="15430500" y="1657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32630</xdr:rowOff>
    </xdr:from>
    <xdr:ext cx="534377" cy="259045"/>
    <xdr:sp macro="" textlink="">
      <xdr:nvSpPr>
        <xdr:cNvPr id="715" name="テキスト ボックス 714"/>
        <xdr:cNvSpPr txBox="1"/>
      </xdr:nvSpPr>
      <xdr:spPr>
        <a:xfrm>
          <a:off x="15214111" y="1666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77152</xdr:rowOff>
    </xdr:from>
    <xdr:to>
      <xdr:col>76</xdr:col>
      <xdr:colOff>165100</xdr:colOff>
      <xdr:row>97</xdr:row>
      <xdr:rowOff>7302</xdr:rowOff>
    </xdr:to>
    <xdr:sp macro="" textlink="">
      <xdr:nvSpPr>
        <xdr:cNvPr id="716" name="楕円 715"/>
        <xdr:cNvSpPr/>
      </xdr:nvSpPr>
      <xdr:spPr>
        <a:xfrm>
          <a:off x="14541500" y="1653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169879</xdr:rowOff>
    </xdr:from>
    <xdr:ext cx="534377" cy="259045"/>
    <xdr:sp macro="" textlink="">
      <xdr:nvSpPr>
        <xdr:cNvPr id="717" name="テキスト ボックス 716"/>
        <xdr:cNvSpPr txBox="1"/>
      </xdr:nvSpPr>
      <xdr:spPr>
        <a:xfrm>
          <a:off x="14325111" y="16629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60046</xdr:rowOff>
    </xdr:from>
    <xdr:to>
      <xdr:col>72</xdr:col>
      <xdr:colOff>38100</xdr:colOff>
      <xdr:row>96</xdr:row>
      <xdr:rowOff>161646</xdr:rowOff>
    </xdr:to>
    <xdr:sp macro="" textlink="">
      <xdr:nvSpPr>
        <xdr:cNvPr id="718" name="楕円 717"/>
        <xdr:cNvSpPr/>
      </xdr:nvSpPr>
      <xdr:spPr>
        <a:xfrm>
          <a:off x="13652500" y="1651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152773</xdr:rowOff>
    </xdr:from>
    <xdr:ext cx="534377" cy="259045"/>
    <xdr:sp macro="" textlink="">
      <xdr:nvSpPr>
        <xdr:cNvPr id="719" name="テキスト ボックス 718"/>
        <xdr:cNvSpPr txBox="1"/>
      </xdr:nvSpPr>
      <xdr:spPr>
        <a:xfrm>
          <a:off x="13436111" y="1661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105614</xdr:rowOff>
    </xdr:from>
    <xdr:to>
      <xdr:col>67</xdr:col>
      <xdr:colOff>101600</xdr:colOff>
      <xdr:row>97</xdr:row>
      <xdr:rowOff>35764</xdr:rowOff>
    </xdr:to>
    <xdr:sp macro="" textlink="">
      <xdr:nvSpPr>
        <xdr:cNvPr id="720" name="楕円 719"/>
        <xdr:cNvSpPr/>
      </xdr:nvSpPr>
      <xdr:spPr>
        <a:xfrm>
          <a:off x="12763500" y="1656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26891</xdr:rowOff>
    </xdr:from>
    <xdr:ext cx="534377" cy="259045"/>
    <xdr:sp macro="" textlink="">
      <xdr:nvSpPr>
        <xdr:cNvPr id="721" name="テキスト ボックス 720"/>
        <xdr:cNvSpPr txBox="1"/>
      </xdr:nvSpPr>
      <xdr:spPr>
        <a:xfrm>
          <a:off x="12547111" y="1665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2" name="直線コネクタ 73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3" name="テキスト ボックス 73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4" name="直線コネクタ 73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5" name="テキスト ボックス 73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6" name="直線コネクタ 73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7" name="テキスト ボックス 73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8" name="直線コネクタ 73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9" name="テキスト ボックス 73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18999</xdr:rowOff>
    </xdr:from>
    <xdr:to>
      <xdr:col>116</xdr:col>
      <xdr:colOff>62864</xdr:colOff>
      <xdr:row>38</xdr:row>
      <xdr:rowOff>139700</xdr:rowOff>
    </xdr:to>
    <xdr:cxnSp macro="">
      <xdr:nvCxnSpPr>
        <xdr:cNvPr id="743" name="直線コネクタ 742"/>
        <xdr:cNvCxnSpPr/>
      </xdr:nvCxnSpPr>
      <xdr:spPr>
        <a:xfrm flipV="1">
          <a:off x="22159595" y="5505399"/>
          <a:ext cx="1269" cy="1149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145407</xdr:rowOff>
    </xdr:from>
    <xdr:ext cx="249299" cy="259045"/>
    <xdr:sp macro="" textlink="">
      <xdr:nvSpPr>
        <xdr:cNvPr id="744" name="諸支出金最小値テキスト"/>
        <xdr:cNvSpPr txBox="1"/>
      </xdr:nvSpPr>
      <xdr:spPr>
        <a:xfrm>
          <a:off x="22212300" y="6660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5" name="直線コネクタ 74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137126</xdr:rowOff>
    </xdr:from>
    <xdr:ext cx="469744" cy="259045"/>
    <xdr:sp macro="" textlink="">
      <xdr:nvSpPr>
        <xdr:cNvPr id="746" name="諸支出金最大値テキスト"/>
        <xdr:cNvSpPr txBox="1"/>
      </xdr:nvSpPr>
      <xdr:spPr>
        <a:xfrm>
          <a:off x="22212300" y="528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18999</xdr:rowOff>
    </xdr:from>
    <xdr:to>
      <xdr:col>116</xdr:col>
      <xdr:colOff>152400</xdr:colOff>
      <xdr:row>32</xdr:row>
      <xdr:rowOff>18999</xdr:rowOff>
    </xdr:to>
    <xdr:cxnSp macro="">
      <xdr:nvCxnSpPr>
        <xdr:cNvPr id="747" name="直線コネクタ 746"/>
        <xdr:cNvCxnSpPr/>
      </xdr:nvCxnSpPr>
      <xdr:spPr>
        <a:xfrm>
          <a:off x="22072600" y="550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8" name="直線コネクタ 74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62857</xdr:rowOff>
    </xdr:from>
    <xdr:ext cx="378565" cy="259045"/>
    <xdr:sp macro="" textlink="">
      <xdr:nvSpPr>
        <xdr:cNvPr id="749" name="諸支出金平均値テキスト"/>
        <xdr:cNvSpPr txBox="1"/>
      </xdr:nvSpPr>
      <xdr:spPr>
        <a:xfrm>
          <a:off x="22212300" y="64065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39980</xdr:rowOff>
    </xdr:from>
    <xdr:to>
      <xdr:col>116</xdr:col>
      <xdr:colOff>114300</xdr:colOff>
      <xdr:row>38</xdr:row>
      <xdr:rowOff>141580</xdr:rowOff>
    </xdr:to>
    <xdr:sp macro="" textlink="">
      <xdr:nvSpPr>
        <xdr:cNvPr id="750" name="フローチャート: 判断 749"/>
        <xdr:cNvSpPr/>
      </xdr:nvSpPr>
      <xdr:spPr>
        <a:xfrm>
          <a:off x="221107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1" name="直線コネクタ 75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9347</xdr:rowOff>
    </xdr:from>
    <xdr:to>
      <xdr:col>112</xdr:col>
      <xdr:colOff>38100</xdr:colOff>
      <xdr:row>38</xdr:row>
      <xdr:rowOff>110947</xdr:rowOff>
    </xdr:to>
    <xdr:sp macro="" textlink="">
      <xdr:nvSpPr>
        <xdr:cNvPr id="752" name="フローチャート: 判断 751"/>
        <xdr:cNvSpPr/>
      </xdr:nvSpPr>
      <xdr:spPr>
        <a:xfrm>
          <a:off x="21272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127474</xdr:rowOff>
    </xdr:from>
    <xdr:ext cx="378565" cy="259045"/>
    <xdr:sp macro="" textlink="">
      <xdr:nvSpPr>
        <xdr:cNvPr id="753" name="テキスト ボックス 752"/>
        <xdr:cNvSpPr txBox="1"/>
      </xdr:nvSpPr>
      <xdr:spPr>
        <a:xfrm>
          <a:off x="21134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4" name="直線コネクタ 75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51867</xdr:rowOff>
    </xdr:from>
    <xdr:to>
      <xdr:col>107</xdr:col>
      <xdr:colOff>101600</xdr:colOff>
      <xdr:row>38</xdr:row>
      <xdr:rowOff>153467</xdr:rowOff>
    </xdr:to>
    <xdr:sp macro="" textlink="">
      <xdr:nvSpPr>
        <xdr:cNvPr id="755" name="フローチャート: 判断 754"/>
        <xdr:cNvSpPr/>
      </xdr:nvSpPr>
      <xdr:spPr>
        <a:xfrm>
          <a:off x="20383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169994</xdr:rowOff>
    </xdr:from>
    <xdr:ext cx="313932" cy="259045"/>
    <xdr:sp macro="" textlink="">
      <xdr:nvSpPr>
        <xdr:cNvPr id="756" name="テキスト ボックス 755"/>
        <xdr:cNvSpPr txBox="1"/>
      </xdr:nvSpPr>
      <xdr:spPr>
        <a:xfrm>
          <a:off x="20277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7" name="直線コネクタ 75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26264</xdr:rowOff>
    </xdr:from>
    <xdr:to>
      <xdr:col>102</xdr:col>
      <xdr:colOff>165100</xdr:colOff>
      <xdr:row>38</xdr:row>
      <xdr:rowOff>127864</xdr:rowOff>
    </xdr:to>
    <xdr:sp macro="" textlink="">
      <xdr:nvSpPr>
        <xdr:cNvPr id="758" name="フローチャート: 判断 757"/>
        <xdr:cNvSpPr/>
      </xdr:nvSpPr>
      <xdr:spPr>
        <a:xfrm>
          <a:off x="19494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144391</xdr:rowOff>
    </xdr:from>
    <xdr:ext cx="378565" cy="259045"/>
    <xdr:sp macro="" textlink="">
      <xdr:nvSpPr>
        <xdr:cNvPr id="759" name="テキスト ボックス 758"/>
        <xdr:cNvSpPr txBox="1"/>
      </xdr:nvSpPr>
      <xdr:spPr>
        <a:xfrm>
          <a:off x="19356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46380</xdr:rowOff>
    </xdr:from>
    <xdr:to>
      <xdr:col>98</xdr:col>
      <xdr:colOff>38100</xdr:colOff>
      <xdr:row>38</xdr:row>
      <xdr:rowOff>147980</xdr:rowOff>
    </xdr:to>
    <xdr:sp macro="" textlink="">
      <xdr:nvSpPr>
        <xdr:cNvPr id="760" name="フローチャート: 判断 759"/>
        <xdr:cNvSpPr/>
      </xdr:nvSpPr>
      <xdr:spPr>
        <a:xfrm>
          <a:off x="18605500" y="65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164508</xdr:rowOff>
    </xdr:from>
    <xdr:ext cx="313932" cy="259045"/>
    <xdr:sp macro="" textlink="">
      <xdr:nvSpPr>
        <xdr:cNvPr id="761" name="テキスト ボックス 760"/>
        <xdr:cNvSpPr txBox="1"/>
      </xdr:nvSpPr>
      <xdr:spPr>
        <a:xfrm>
          <a:off x="18499333" y="63367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7" name="楕円 76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18407</xdr:rowOff>
    </xdr:from>
    <xdr:ext cx="249299" cy="259045"/>
    <xdr:sp macro="" textlink="">
      <xdr:nvSpPr>
        <xdr:cNvPr id="768" name="諸支出金該当値テキスト"/>
        <xdr:cNvSpPr txBox="1"/>
      </xdr:nvSpPr>
      <xdr:spPr>
        <a:xfrm>
          <a:off x="22212300" y="65335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9" name="楕円 76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0" name="テキスト ボックス 76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1" name="楕円 77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2" name="テキスト ボックス 77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3" name="楕円 77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4" name="テキスト ボックス 77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5" name="楕円 77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6" name="テキスト ボックス 77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総務費、民生費、土木費の増加により、全体として歳出総額は前年度に比べ</a:t>
          </a:r>
          <a:r>
            <a:rPr kumimoji="1" lang="en-US" altLang="ja-JP" sz="1300">
              <a:latin typeface="ＭＳ Ｐゴシック" panose="020B0600070205080204" pitchFamily="50" charset="-128"/>
              <a:ea typeface="ＭＳ Ｐゴシック" panose="020B0600070205080204" pitchFamily="50" charset="-128"/>
            </a:rPr>
            <a:t>1,995,981</a:t>
          </a:r>
          <a:r>
            <a:rPr kumimoji="1" lang="ja-JP" altLang="en-US" sz="1300">
              <a:latin typeface="ＭＳ Ｐゴシック" panose="020B0600070205080204" pitchFamily="50" charset="-128"/>
              <a:ea typeface="ＭＳ Ｐゴシック" panose="020B0600070205080204" pitchFamily="50" charset="-128"/>
            </a:rPr>
            <a:t>千円の増額となった。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総務費は、旧飛行学校整備事業や公共施設等総合管理基金積立金の増、減債基金積立金の皆増により、住民一人当たりのコストが</a:t>
          </a:r>
          <a:r>
            <a:rPr kumimoji="1" lang="en-US" altLang="ja-JP" sz="1300">
              <a:latin typeface="ＭＳ Ｐゴシック" panose="020B0600070205080204" pitchFamily="50" charset="-128"/>
              <a:ea typeface="ＭＳ Ｐゴシック" panose="020B0600070205080204" pitchFamily="50" charset="-128"/>
            </a:rPr>
            <a:t>11,339</a:t>
          </a:r>
          <a:r>
            <a:rPr kumimoji="1" lang="ja-JP" altLang="en-US" sz="1300">
              <a:latin typeface="ＭＳ Ｐゴシック" panose="020B0600070205080204" pitchFamily="50" charset="-128"/>
              <a:ea typeface="ＭＳ Ｐゴシック" panose="020B0600070205080204" pitchFamily="50" charset="-128"/>
            </a:rPr>
            <a:t>円増加している。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民生費は、国民健康保険特別会計繰出事業、介護保険支援事業、児童扶養手当費の増により、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住民一人当たりのコストが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5,428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土木費は、荒川都市下水路整備事業や駅東口開発推進事業の増、駅自由通路改修事業の皆増により、住民一人当たりのコストが</a:t>
          </a:r>
          <a:r>
            <a:rPr kumimoji="1" lang="en-US" altLang="ja-JP" sz="1300">
              <a:latin typeface="ＭＳ Ｐゴシック" panose="020B0600070205080204" pitchFamily="50" charset="-128"/>
              <a:ea typeface="ＭＳ Ｐゴシック" panose="020B0600070205080204" pitchFamily="50" charset="-128"/>
            </a:rPr>
            <a:t>8,932</a:t>
          </a:r>
          <a:r>
            <a:rPr kumimoji="1" lang="ja-JP" altLang="en-US" sz="1300">
              <a:latin typeface="ＭＳ Ｐゴシック" panose="020B0600070205080204" pitchFamily="50" charset="-128"/>
              <a:ea typeface="ＭＳ Ｐゴシック" panose="020B0600070205080204" pitchFamily="50" charset="-128"/>
            </a:rPr>
            <a:t>円の増加している。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公債費は、新庁舎建設事業債の償還が開始したことにより、住民一人当たりのコストが</a:t>
          </a:r>
          <a:r>
            <a:rPr kumimoji="1" lang="en-US" altLang="ja-JP" sz="1300">
              <a:latin typeface="ＭＳ Ｐゴシック" panose="020B0600070205080204" pitchFamily="50" charset="-128"/>
              <a:ea typeface="ＭＳ Ｐゴシック" panose="020B0600070205080204" pitchFamily="50" charset="-128"/>
            </a:rPr>
            <a:t>1,104</a:t>
          </a:r>
          <a:r>
            <a:rPr kumimoji="1" lang="ja-JP" altLang="en-US" sz="1300">
              <a:latin typeface="ＭＳ Ｐゴシック" panose="020B0600070205080204" pitchFamily="50" charset="-128"/>
              <a:ea typeface="ＭＳ Ｐゴシック" panose="020B0600070205080204" pitchFamily="50" charset="-128"/>
            </a:rPr>
            <a:t>円増加している。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埼玉県桶川市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財政調整基金残高の標準財政規模比が減少となっているのは、主として</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一般廃棄物処分事業の経費増に伴い、財政調整基金を取り崩したため</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である。</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ゴシック" pitchFamily="49" charset="-128"/>
              <a:ea typeface="ＭＳ ゴシック" pitchFamily="49" charset="-128"/>
            </a:rPr>
            <a:t>実質収支額は、前年度に比べ</a:t>
          </a:r>
          <a:r>
            <a:rPr kumimoji="1" lang="en-US" altLang="ja-JP" sz="1400">
              <a:latin typeface="ＭＳ ゴシック" pitchFamily="49" charset="-128"/>
              <a:ea typeface="ＭＳ ゴシック" pitchFamily="49" charset="-128"/>
            </a:rPr>
            <a:t>0.5%</a:t>
          </a:r>
          <a:r>
            <a:rPr kumimoji="1" lang="ja-JP" altLang="en-US" sz="1400">
              <a:latin typeface="ＭＳ ゴシック" pitchFamily="49" charset="-128"/>
              <a:ea typeface="ＭＳ ゴシック" pitchFamily="49" charset="-128"/>
            </a:rPr>
            <a:t>の増となった。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今後も安定した財政運営を行えるよう、基金残高を念頭におきながら予算編成に取り組む。</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埼玉県桶川市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全会計が黒字となっており、昨年度と比較しても大きな増減はないが、一般会計では歳出の不用額が増加したことにより増加している。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特別会計については横ばいで推移している。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下水道事業は本年度より特別会計から事業会計に移行した。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引き続き、各会計ともに財政の健全な状態維持に努める。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0903\20_Zaisei\010%20&#20849;&#36890;&#19968;&#33324;(&#35519;&#26619;&#12539;&#20381;&#38972;&#12418;&#12398;)\020%20&#35519;&#26619;&#12418;&#12398;\165%20&#36001;&#25919;&#29366;&#27841;&#36039;&#26009;&#38598;&#12398;&#20316;&#25104;\R1&#27770;&#31639;\R3.3&#26376;&#29031;&#20250;\4%20&#22238;&#31572;\&#12304;&#36001;&#25919;&#29366;&#27841;&#36039;&#26009;&#38598;&#12305;_112313_&#26742;&#24029;&#24066;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2">
          <cell r="D2" t="str">
            <v>当該団体(円)</v>
          </cell>
          <cell r="F2" t="str">
            <v>類似団体内平均(円)</v>
          </cell>
        </row>
        <row r="3">
          <cell r="A3" t="str">
            <v xml:space="preserve"> H27</v>
          </cell>
          <cell r="D3">
            <v>40193</v>
          </cell>
          <cell r="F3">
            <v>47278</v>
          </cell>
        </row>
        <row r="5">
          <cell r="A5" t="str">
            <v xml:space="preserve"> H28</v>
          </cell>
          <cell r="D5">
            <v>42286</v>
          </cell>
          <cell r="F5">
            <v>44504</v>
          </cell>
        </row>
        <row r="7">
          <cell r="A7" t="str">
            <v xml:space="preserve"> H29</v>
          </cell>
          <cell r="D7">
            <v>83357</v>
          </cell>
          <cell r="F7">
            <v>47820</v>
          </cell>
        </row>
        <row r="9">
          <cell r="A9" t="str">
            <v xml:space="preserve"> H30</v>
          </cell>
          <cell r="D9">
            <v>35387</v>
          </cell>
          <cell r="F9">
            <v>41934</v>
          </cell>
        </row>
        <row r="11">
          <cell r="A11" t="str">
            <v xml:space="preserve"> R01</v>
          </cell>
          <cell r="D11">
            <v>42563</v>
          </cell>
          <cell r="F11">
            <v>45588</v>
          </cell>
        </row>
        <row r="18">
          <cell r="B18" t="str">
            <v>H27</v>
          </cell>
          <cell r="C18" t="str">
            <v>H28</v>
          </cell>
          <cell r="D18" t="str">
            <v>H29</v>
          </cell>
          <cell r="E18" t="str">
            <v>H30</v>
          </cell>
          <cell r="F18" t="str">
            <v>R01</v>
          </cell>
        </row>
        <row r="19">
          <cell r="A19" t="str">
            <v>実質収支額</v>
          </cell>
          <cell r="B19">
            <v>2.82</v>
          </cell>
          <cell r="C19">
            <v>2.39</v>
          </cell>
          <cell r="D19">
            <v>3.43</v>
          </cell>
          <cell r="E19">
            <v>3.08</v>
          </cell>
          <cell r="F19">
            <v>3.58</v>
          </cell>
        </row>
        <row r="20">
          <cell r="A20" t="str">
            <v>財政調整基金残高</v>
          </cell>
          <cell r="B20">
            <v>13.26</v>
          </cell>
          <cell r="C20">
            <v>9.82</v>
          </cell>
          <cell r="D20">
            <v>8.23</v>
          </cell>
          <cell r="E20">
            <v>10.08</v>
          </cell>
          <cell r="F20">
            <v>5.66</v>
          </cell>
        </row>
        <row r="21">
          <cell r="A21" t="str">
            <v>実質単年度収支</v>
          </cell>
          <cell r="B21">
            <v>-3.74</v>
          </cell>
          <cell r="C21">
            <v>-5.31</v>
          </cell>
          <cell r="D21">
            <v>-1.63</v>
          </cell>
          <cell r="E21">
            <v>-2.2799999999999998</v>
          </cell>
          <cell r="F21">
            <v>-5.33</v>
          </cell>
        </row>
        <row r="25">
          <cell r="B25" t="str">
            <v>H27</v>
          </cell>
          <cell r="D25" t="str">
            <v>H28</v>
          </cell>
          <cell r="F25" t="str">
            <v>H29</v>
          </cell>
          <cell r="H25" t="str">
            <v>H30</v>
          </cell>
          <cell r="J25" t="str">
            <v>R01</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0.48</v>
          </cell>
          <cell r="D27" t="e">
            <v>#N/A</v>
          </cell>
          <cell r="E27">
            <v>0.44</v>
          </cell>
          <cell r="F27" t="e">
            <v>#N/A</v>
          </cell>
          <cell r="G27">
            <v>0.23</v>
          </cell>
          <cell r="H27" t="e">
            <v>#N/A</v>
          </cell>
          <cell r="I27">
            <v>0.32</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e">
            <v>#N/A</v>
          </cell>
          <cell r="B30" t="e">
            <v>#VALUE!</v>
          </cell>
          <cell r="C30" t="e">
            <v>#VALUE!</v>
          </cell>
          <cell r="D30" t="e">
            <v>#VALUE!</v>
          </cell>
          <cell r="E30" t="e">
            <v>#VALUE!</v>
          </cell>
          <cell r="F30" t="e">
            <v>#VALUE!</v>
          </cell>
          <cell r="G30" t="e">
            <v>#VALUE!</v>
          </cell>
          <cell r="H30" t="e">
            <v>#VALUE!</v>
          </cell>
          <cell r="I30" t="e">
            <v>#VALUE!</v>
          </cell>
          <cell r="J30" t="e">
            <v>#VALUE!</v>
          </cell>
          <cell r="K30" t="e">
            <v>#VALUE!</v>
          </cell>
        </row>
        <row r="31">
          <cell r="A31" t="e">
            <v>#N/A</v>
          </cell>
          <cell r="B31" t="e">
            <v>#VALUE!</v>
          </cell>
          <cell r="C31" t="e">
            <v>#VALUE!</v>
          </cell>
          <cell r="D31" t="e">
            <v>#VALUE!</v>
          </cell>
          <cell r="E31" t="e">
            <v>#VALUE!</v>
          </cell>
          <cell r="F31" t="e">
            <v>#VALUE!</v>
          </cell>
          <cell r="G31" t="e">
            <v>#VALUE!</v>
          </cell>
          <cell r="H31" t="e">
            <v>#VALUE!</v>
          </cell>
          <cell r="I31" t="e">
            <v>#VALUE!</v>
          </cell>
          <cell r="J31" t="e">
            <v>#VALUE!</v>
          </cell>
          <cell r="K31" t="e">
            <v>#VALUE!</v>
          </cell>
        </row>
        <row r="32">
          <cell r="A32" t="str">
            <v>公共下水道事業会計</v>
          </cell>
          <cell r="B32" t="e">
            <v>#VALUE!</v>
          </cell>
          <cell r="C32" t="e">
            <v>#VALUE!</v>
          </cell>
          <cell r="D32" t="e">
            <v>#VALUE!</v>
          </cell>
          <cell r="E32" t="e">
            <v>#VALUE!</v>
          </cell>
          <cell r="F32" t="e">
            <v>#VALUE!</v>
          </cell>
          <cell r="G32" t="e">
            <v>#VALUE!</v>
          </cell>
          <cell r="H32" t="e">
            <v>#VALUE!</v>
          </cell>
          <cell r="I32" t="e">
            <v>#VALUE!</v>
          </cell>
          <cell r="J32" t="e">
            <v>#N/A</v>
          </cell>
          <cell r="K32">
            <v>0.01</v>
          </cell>
        </row>
        <row r="33">
          <cell r="A33" t="str">
            <v>後期高齢者医療特別会計</v>
          </cell>
          <cell r="B33" t="e">
            <v>#N/A</v>
          </cell>
          <cell r="C33">
            <v>0</v>
          </cell>
          <cell r="D33" t="e">
            <v>#N/A</v>
          </cell>
          <cell r="E33">
            <v>0.02</v>
          </cell>
          <cell r="F33" t="e">
            <v>#N/A</v>
          </cell>
          <cell r="G33">
            <v>0.03</v>
          </cell>
          <cell r="H33" t="e">
            <v>#N/A</v>
          </cell>
          <cell r="I33">
            <v>0.03</v>
          </cell>
          <cell r="J33" t="e">
            <v>#N/A</v>
          </cell>
          <cell r="K33">
            <v>0.01</v>
          </cell>
        </row>
        <row r="34">
          <cell r="A34" t="str">
            <v>介護保険特別会計</v>
          </cell>
          <cell r="B34" t="e">
            <v>#N/A</v>
          </cell>
          <cell r="C34">
            <v>0.98</v>
          </cell>
          <cell r="D34" t="e">
            <v>#N/A</v>
          </cell>
          <cell r="E34">
            <v>1.77</v>
          </cell>
          <cell r="F34" t="e">
            <v>#N/A</v>
          </cell>
          <cell r="G34">
            <v>0.59</v>
          </cell>
          <cell r="H34" t="e">
            <v>#N/A</v>
          </cell>
          <cell r="I34">
            <v>0.54</v>
          </cell>
          <cell r="J34" t="e">
            <v>#N/A</v>
          </cell>
          <cell r="K34">
            <v>0.66</v>
          </cell>
        </row>
        <row r="35">
          <cell r="A35" t="str">
            <v>国民健康保険特別会計</v>
          </cell>
          <cell r="B35" t="e">
            <v>#N/A</v>
          </cell>
          <cell r="C35">
            <v>2.16</v>
          </cell>
          <cell r="D35" t="e">
            <v>#N/A</v>
          </cell>
          <cell r="E35">
            <v>1.85</v>
          </cell>
          <cell r="F35" t="e">
            <v>#N/A</v>
          </cell>
          <cell r="G35">
            <v>2.86</v>
          </cell>
          <cell r="H35" t="e">
            <v>#N/A</v>
          </cell>
          <cell r="I35">
            <v>1.1200000000000001</v>
          </cell>
          <cell r="J35" t="e">
            <v>#N/A</v>
          </cell>
          <cell r="K35">
            <v>1.1499999999999999</v>
          </cell>
        </row>
        <row r="36">
          <cell r="A36" t="str">
            <v>一般会計</v>
          </cell>
          <cell r="B36" t="e">
            <v>#N/A</v>
          </cell>
          <cell r="C36">
            <v>2.81</v>
          </cell>
          <cell r="D36" t="e">
            <v>#N/A</v>
          </cell>
          <cell r="E36">
            <v>2.38</v>
          </cell>
          <cell r="F36" t="e">
            <v>#N/A</v>
          </cell>
          <cell r="G36">
            <v>3.43</v>
          </cell>
          <cell r="H36" t="e">
            <v>#N/A</v>
          </cell>
          <cell r="I36">
            <v>3.07</v>
          </cell>
          <cell r="J36" t="e">
            <v>#N/A</v>
          </cell>
          <cell r="K36">
            <v>3.58</v>
          </cell>
        </row>
        <row r="40">
          <cell r="B40" t="str">
            <v>H27</v>
          </cell>
          <cell r="E40" t="str">
            <v>H28</v>
          </cell>
          <cell r="H40" t="str">
            <v>H29</v>
          </cell>
          <cell r="K40" t="str">
            <v>H30</v>
          </cell>
          <cell r="N40" t="str">
            <v>R01</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2245</v>
          </cell>
          <cell r="G42">
            <v>2665</v>
          </cell>
          <cell r="J42">
            <v>2547</v>
          </cell>
          <cell r="M42">
            <v>2107</v>
          </cell>
          <cell r="P42">
            <v>2101</v>
          </cell>
        </row>
        <row r="43">
          <cell r="A43" t="str">
            <v>一時借入金の利子</v>
          </cell>
          <cell r="B43" t="str">
            <v>-</v>
          </cell>
          <cell r="E43" t="str">
            <v>-</v>
          </cell>
          <cell r="H43" t="str">
            <v>-</v>
          </cell>
          <cell r="K43" t="str">
            <v>-</v>
          </cell>
          <cell r="N43" t="str">
            <v>-</v>
          </cell>
        </row>
        <row r="44">
          <cell r="A44" t="str">
            <v>債務負担行為に基づく支出額</v>
          </cell>
          <cell r="B44">
            <v>6</v>
          </cell>
          <cell r="E44">
            <v>1</v>
          </cell>
          <cell r="H44">
            <v>1</v>
          </cell>
          <cell r="K44">
            <v>1</v>
          </cell>
          <cell r="N44">
            <v>1</v>
          </cell>
        </row>
        <row r="45">
          <cell r="A45" t="str">
            <v>組合等が起こした地方債の元利償還金に対する負担金等</v>
          </cell>
          <cell r="B45">
            <v>111</v>
          </cell>
          <cell r="E45">
            <v>119</v>
          </cell>
          <cell r="H45">
            <v>111</v>
          </cell>
          <cell r="K45">
            <v>85</v>
          </cell>
          <cell r="N45">
            <v>53</v>
          </cell>
        </row>
        <row r="46">
          <cell r="A46" t="str">
            <v>公営企業債の元利償還金に対する繰入金</v>
          </cell>
          <cell r="B46">
            <v>420</v>
          </cell>
          <cell r="E46">
            <v>366</v>
          </cell>
          <cell r="H46">
            <v>338</v>
          </cell>
          <cell r="K46">
            <v>360</v>
          </cell>
          <cell r="N46">
            <v>281</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2370</v>
          </cell>
          <cell r="E49">
            <v>2645</v>
          </cell>
          <cell r="H49">
            <v>2543</v>
          </cell>
          <cell r="K49">
            <v>2351</v>
          </cell>
          <cell r="N49">
            <v>2428</v>
          </cell>
        </row>
        <row r="50">
          <cell r="A50" t="str">
            <v>実質公債費比率の分子</v>
          </cell>
          <cell r="B50" t="e">
            <v>#N/A</v>
          </cell>
          <cell r="C50">
            <v>662</v>
          </cell>
          <cell r="D50" t="e">
            <v>#N/A</v>
          </cell>
          <cell r="E50" t="e">
            <v>#N/A</v>
          </cell>
          <cell r="F50">
            <v>466</v>
          </cell>
          <cell r="G50" t="e">
            <v>#N/A</v>
          </cell>
          <cell r="H50" t="e">
            <v>#N/A</v>
          </cell>
          <cell r="I50">
            <v>446</v>
          </cell>
          <cell r="J50" t="e">
            <v>#N/A</v>
          </cell>
          <cell r="K50" t="e">
            <v>#N/A</v>
          </cell>
          <cell r="L50">
            <v>690</v>
          </cell>
          <cell r="M50" t="e">
            <v>#N/A</v>
          </cell>
          <cell r="N50" t="e">
            <v>#N/A</v>
          </cell>
          <cell r="O50">
            <v>662</v>
          </cell>
          <cell r="P50" t="e">
            <v>#N/A</v>
          </cell>
        </row>
        <row r="54">
          <cell r="B54" t="str">
            <v>H27</v>
          </cell>
          <cell r="E54" t="str">
            <v>H28</v>
          </cell>
          <cell r="H54" t="str">
            <v>H29</v>
          </cell>
          <cell r="K54" t="str">
            <v>H30</v>
          </cell>
          <cell r="N54" t="str">
            <v>R01</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17871</v>
          </cell>
          <cell r="G56">
            <v>18055</v>
          </cell>
          <cell r="J56">
            <v>18868</v>
          </cell>
          <cell r="M56">
            <v>19008</v>
          </cell>
          <cell r="P56">
            <v>19029</v>
          </cell>
        </row>
        <row r="57">
          <cell r="A57" t="str">
            <v>充当可能特定歳入</v>
          </cell>
          <cell r="D57">
            <v>4496</v>
          </cell>
          <cell r="G57">
            <v>4270</v>
          </cell>
          <cell r="J57">
            <v>3620</v>
          </cell>
          <cell r="M57">
            <v>3277</v>
          </cell>
          <cell r="P57">
            <v>3512</v>
          </cell>
        </row>
        <row r="58">
          <cell r="A58" t="str">
            <v>充当可能基金</v>
          </cell>
          <cell r="D58">
            <v>4567</v>
          </cell>
          <cell r="G58">
            <v>4144</v>
          </cell>
          <cell r="J58">
            <v>3397</v>
          </cell>
          <cell r="M58">
            <v>2914</v>
          </cell>
          <cell r="P58">
            <v>2285</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v>0</v>
          </cell>
          <cell r="E61" t="str">
            <v>-</v>
          </cell>
          <cell r="H61" t="str">
            <v>-</v>
          </cell>
          <cell r="K61" t="str">
            <v>-</v>
          </cell>
          <cell r="N61" t="str">
            <v>-</v>
          </cell>
        </row>
        <row r="62">
          <cell r="A62" t="str">
            <v>退職手当負担見込額</v>
          </cell>
          <cell r="B62">
            <v>2591</v>
          </cell>
          <cell r="E62">
            <v>2482</v>
          </cell>
          <cell r="H62">
            <v>2366</v>
          </cell>
          <cell r="K62">
            <v>2222</v>
          </cell>
          <cell r="N62">
            <v>2265</v>
          </cell>
        </row>
        <row r="63">
          <cell r="A63" t="str">
            <v>組合等負担等見込額</v>
          </cell>
          <cell r="B63">
            <v>273</v>
          </cell>
          <cell r="E63">
            <v>174</v>
          </cell>
          <cell r="H63">
            <v>70</v>
          </cell>
          <cell r="K63">
            <v>75</v>
          </cell>
          <cell r="N63">
            <v>67</v>
          </cell>
        </row>
        <row r="64">
          <cell r="A64" t="str">
            <v>公営企業債等繰入見込額</v>
          </cell>
          <cell r="B64">
            <v>4251</v>
          </cell>
          <cell r="E64">
            <v>4099</v>
          </cell>
          <cell r="H64">
            <v>3852</v>
          </cell>
          <cell r="K64">
            <v>3588</v>
          </cell>
          <cell r="N64">
            <v>3534</v>
          </cell>
        </row>
        <row r="65">
          <cell r="A65" t="str">
            <v>債務負担行為に基づく支出予定額</v>
          </cell>
          <cell r="B65">
            <v>65</v>
          </cell>
          <cell r="E65">
            <v>65</v>
          </cell>
          <cell r="H65" t="str">
            <v>-</v>
          </cell>
          <cell r="K65" t="str">
            <v>-</v>
          </cell>
          <cell r="N65" t="str">
            <v>-</v>
          </cell>
        </row>
        <row r="66">
          <cell r="A66" t="str">
            <v>一般会計等に係る地方債の現在高</v>
          </cell>
          <cell r="B66">
            <v>22726</v>
          </cell>
          <cell r="E66">
            <v>22570</v>
          </cell>
          <cell r="H66">
            <v>24801</v>
          </cell>
          <cell r="K66">
            <v>25103</v>
          </cell>
          <cell r="N66">
            <v>25566</v>
          </cell>
        </row>
        <row r="67">
          <cell r="A67" t="str">
            <v>将来負担比率の分子</v>
          </cell>
          <cell r="B67" t="e">
            <v>#N/A</v>
          </cell>
          <cell r="C67">
            <v>2972</v>
          </cell>
          <cell r="D67" t="e">
            <v>#N/A</v>
          </cell>
          <cell r="E67" t="e">
            <v>#N/A</v>
          </cell>
          <cell r="F67">
            <v>2921</v>
          </cell>
          <cell r="G67" t="e">
            <v>#N/A</v>
          </cell>
          <cell r="H67" t="e">
            <v>#N/A</v>
          </cell>
          <cell r="I67">
            <v>5203</v>
          </cell>
          <cell r="J67" t="e">
            <v>#N/A</v>
          </cell>
          <cell r="K67" t="e">
            <v>#N/A</v>
          </cell>
          <cell r="L67">
            <v>5789</v>
          </cell>
          <cell r="M67" t="e">
            <v>#N/A</v>
          </cell>
          <cell r="N67" t="e">
            <v>#N/A</v>
          </cell>
          <cell r="O67">
            <v>6606</v>
          </cell>
          <cell r="P67" t="e">
            <v>#N/A</v>
          </cell>
        </row>
        <row r="71">
          <cell r="B71" t="str">
            <v>H29</v>
          </cell>
          <cell r="C71" t="str">
            <v>H30</v>
          </cell>
          <cell r="D71" t="str">
            <v>R01</v>
          </cell>
        </row>
        <row r="72">
          <cell r="A72" t="str">
            <v>財政調整基金</v>
          </cell>
          <cell r="B72">
            <v>1436</v>
          </cell>
          <cell r="C72">
            <v>1408</v>
          </cell>
          <cell r="D72">
            <v>796</v>
          </cell>
        </row>
        <row r="73">
          <cell r="A73" t="str">
            <v>減債基金</v>
          </cell>
          <cell r="B73" t="str">
            <v>-</v>
          </cell>
          <cell r="C73" t="str">
            <v>-</v>
          </cell>
          <cell r="D73">
            <v>100</v>
          </cell>
        </row>
        <row r="74">
          <cell r="A74" t="str">
            <v>その他特定目的基金</v>
          </cell>
          <cell r="B74">
            <v>1431</v>
          </cell>
          <cell r="C74">
            <v>1016</v>
          </cell>
          <cell r="D74">
            <v>1016</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c r="A1" s="41"/>
      <c r="B1" s="606" t="s">
        <v>19</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42"/>
      <c r="DK1" s="42"/>
      <c r="DL1" s="42"/>
      <c r="DM1" s="42"/>
      <c r="DN1" s="42"/>
      <c r="DO1" s="42"/>
    </row>
    <row r="2" spans="1:119" ht="24.75" thickBot="1">
      <c r="A2" s="41"/>
      <c r="B2" s="44" t="s">
        <v>20</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c r="A3" s="42"/>
      <c r="B3" s="607" t="s">
        <v>21</v>
      </c>
      <c r="C3" s="608"/>
      <c r="D3" s="608"/>
      <c r="E3" s="609"/>
      <c r="F3" s="609"/>
      <c r="G3" s="609"/>
      <c r="H3" s="609"/>
      <c r="I3" s="609"/>
      <c r="J3" s="609"/>
      <c r="K3" s="609"/>
      <c r="L3" s="609" t="s">
        <v>22</v>
      </c>
      <c r="M3" s="609"/>
      <c r="N3" s="609"/>
      <c r="O3" s="609"/>
      <c r="P3" s="609"/>
      <c r="Q3" s="609"/>
      <c r="R3" s="612"/>
      <c r="S3" s="612"/>
      <c r="T3" s="612"/>
      <c r="U3" s="612"/>
      <c r="V3" s="613"/>
      <c r="W3" s="498" t="s">
        <v>23</v>
      </c>
      <c r="X3" s="499"/>
      <c r="Y3" s="499"/>
      <c r="Z3" s="499"/>
      <c r="AA3" s="499"/>
      <c r="AB3" s="608"/>
      <c r="AC3" s="612" t="s">
        <v>24</v>
      </c>
      <c r="AD3" s="499"/>
      <c r="AE3" s="499"/>
      <c r="AF3" s="499"/>
      <c r="AG3" s="499"/>
      <c r="AH3" s="499"/>
      <c r="AI3" s="499"/>
      <c r="AJ3" s="499"/>
      <c r="AK3" s="499"/>
      <c r="AL3" s="574"/>
      <c r="AM3" s="498" t="s">
        <v>25</v>
      </c>
      <c r="AN3" s="499"/>
      <c r="AO3" s="499"/>
      <c r="AP3" s="499"/>
      <c r="AQ3" s="499"/>
      <c r="AR3" s="499"/>
      <c r="AS3" s="499"/>
      <c r="AT3" s="499"/>
      <c r="AU3" s="499"/>
      <c r="AV3" s="499"/>
      <c r="AW3" s="499"/>
      <c r="AX3" s="574"/>
      <c r="AY3" s="566" t="s">
        <v>26</v>
      </c>
      <c r="AZ3" s="567"/>
      <c r="BA3" s="567"/>
      <c r="BB3" s="567"/>
      <c r="BC3" s="567"/>
      <c r="BD3" s="567"/>
      <c r="BE3" s="567"/>
      <c r="BF3" s="567"/>
      <c r="BG3" s="567"/>
      <c r="BH3" s="567"/>
      <c r="BI3" s="567"/>
      <c r="BJ3" s="567"/>
      <c r="BK3" s="567"/>
      <c r="BL3" s="567"/>
      <c r="BM3" s="616"/>
      <c r="BN3" s="498" t="s">
        <v>27</v>
      </c>
      <c r="BO3" s="499"/>
      <c r="BP3" s="499"/>
      <c r="BQ3" s="499"/>
      <c r="BR3" s="499"/>
      <c r="BS3" s="499"/>
      <c r="BT3" s="499"/>
      <c r="BU3" s="574"/>
      <c r="BV3" s="498" t="s">
        <v>28</v>
      </c>
      <c r="BW3" s="499"/>
      <c r="BX3" s="499"/>
      <c r="BY3" s="499"/>
      <c r="BZ3" s="499"/>
      <c r="CA3" s="499"/>
      <c r="CB3" s="499"/>
      <c r="CC3" s="574"/>
      <c r="CD3" s="566" t="s">
        <v>26</v>
      </c>
      <c r="CE3" s="567"/>
      <c r="CF3" s="567"/>
      <c r="CG3" s="567"/>
      <c r="CH3" s="567"/>
      <c r="CI3" s="567"/>
      <c r="CJ3" s="567"/>
      <c r="CK3" s="567"/>
      <c r="CL3" s="567"/>
      <c r="CM3" s="567"/>
      <c r="CN3" s="567"/>
      <c r="CO3" s="567"/>
      <c r="CP3" s="567"/>
      <c r="CQ3" s="567"/>
      <c r="CR3" s="567"/>
      <c r="CS3" s="616"/>
      <c r="CT3" s="498" t="s">
        <v>29</v>
      </c>
      <c r="CU3" s="499"/>
      <c r="CV3" s="499"/>
      <c r="CW3" s="499"/>
      <c r="CX3" s="499"/>
      <c r="CY3" s="499"/>
      <c r="CZ3" s="499"/>
      <c r="DA3" s="574"/>
      <c r="DB3" s="498" t="s">
        <v>30</v>
      </c>
      <c r="DC3" s="499"/>
      <c r="DD3" s="499"/>
      <c r="DE3" s="499"/>
      <c r="DF3" s="499"/>
      <c r="DG3" s="499"/>
      <c r="DH3" s="499"/>
      <c r="DI3" s="574"/>
      <c r="DJ3" s="41"/>
      <c r="DK3" s="41"/>
      <c r="DL3" s="41"/>
      <c r="DM3" s="41"/>
      <c r="DN3" s="41"/>
      <c r="DO3" s="41"/>
    </row>
    <row r="4" spans="1:119" ht="18.75" customHeight="1">
      <c r="A4" s="42"/>
      <c r="B4" s="582"/>
      <c r="C4" s="583"/>
      <c r="D4" s="583"/>
      <c r="E4" s="584"/>
      <c r="F4" s="584"/>
      <c r="G4" s="584"/>
      <c r="H4" s="584"/>
      <c r="I4" s="584"/>
      <c r="J4" s="584"/>
      <c r="K4" s="584"/>
      <c r="L4" s="584"/>
      <c r="M4" s="584"/>
      <c r="N4" s="584"/>
      <c r="O4" s="584"/>
      <c r="P4" s="584"/>
      <c r="Q4" s="584"/>
      <c r="R4" s="588"/>
      <c r="S4" s="588"/>
      <c r="T4" s="588"/>
      <c r="U4" s="588"/>
      <c r="V4" s="589"/>
      <c r="W4" s="575"/>
      <c r="X4" s="386"/>
      <c r="Y4" s="386"/>
      <c r="Z4" s="386"/>
      <c r="AA4" s="386"/>
      <c r="AB4" s="583"/>
      <c r="AC4" s="588"/>
      <c r="AD4" s="386"/>
      <c r="AE4" s="386"/>
      <c r="AF4" s="386"/>
      <c r="AG4" s="386"/>
      <c r="AH4" s="386"/>
      <c r="AI4" s="386"/>
      <c r="AJ4" s="386"/>
      <c r="AK4" s="386"/>
      <c r="AL4" s="576"/>
      <c r="AM4" s="533"/>
      <c r="AN4" s="451"/>
      <c r="AO4" s="451"/>
      <c r="AP4" s="451"/>
      <c r="AQ4" s="451"/>
      <c r="AR4" s="451"/>
      <c r="AS4" s="451"/>
      <c r="AT4" s="451"/>
      <c r="AU4" s="451"/>
      <c r="AV4" s="451"/>
      <c r="AW4" s="451"/>
      <c r="AX4" s="615"/>
      <c r="AY4" s="425" t="s">
        <v>31</v>
      </c>
      <c r="AZ4" s="426"/>
      <c r="BA4" s="426"/>
      <c r="BB4" s="426"/>
      <c r="BC4" s="426"/>
      <c r="BD4" s="426"/>
      <c r="BE4" s="426"/>
      <c r="BF4" s="426"/>
      <c r="BG4" s="426"/>
      <c r="BH4" s="426"/>
      <c r="BI4" s="426"/>
      <c r="BJ4" s="426"/>
      <c r="BK4" s="426"/>
      <c r="BL4" s="426"/>
      <c r="BM4" s="427"/>
      <c r="BN4" s="428">
        <v>25005296</v>
      </c>
      <c r="BO4" s="429"/>
      <c r="BP4" s="429"/>
      <c r="BQ4" s="429"/>
      <c r="BR4" s="429"/>
      <c r="BS4" s="429"/>
      <c r="BT4" s="429"/>
      <c r="BU4" s="430"/>
      <c r="BV4" s="428">
        <v>22967177</v>
      </c>
      <c r="BW4" s="429"/>
      <c r="BX4" s="429"/>
      <c r="BY4" s="429"/>
      <c r="BZ4" s="429"/>
      <c r="CA4" s="429"/>
      <c r="CB4" s="429"/>
      <c r="CC4" s="430"/>
      <c r="CD4" s="600" t="s">
        <v>32</v>
      </c>
      <c r="CE4" s="601"/>
      <c r="CF4" s="601"/>
      <c r="CG4" s="601"/>
      <c r="CH4" s="601"/>
      <c r="CI4" s="601"/>
      <c r="CJ4" s="601"/>
      <c r="CK4" s="601"/>
      <c r="CL4" s="601"/>
      <c r="CM4" s="601"/>
      <c r="CN4" s="601"/>
      <c r="CO4" s="601"/>
      <c r="CP4" s="601"/>
      <c r="CQ4" s="601"/>
      <c r="CR4" s="601"/>
      <c r="CS4" s="602"/>
      <c r="CT4" s="603">
        <v>3.6</v>
      </c>
      <c r="CU4" s="604"/>
      <c r="CV4" s="604"/>
      <c r="CW4" s="604"/>
      <c r="CX4" s="604"/>
      <c r="CY4" s="604"/>
      <c r="CZ4" s="604"/>
      <c r="DA4" s="605"/>
      <c r="DB4" s="603">
        <v>3.1</v>
      </c>
      <c r="DC4" s="604"/>
      <c r="DD4" s="604"/>
      <c r="DE4" s="604"/>
      <c r="DF4" s="604"/>
      <c r="DG4" s="604"/>
      <c r="DH4" s="604"/>
      <c r="DI4" s="605"/>
      <c r="DJ4" s="41"/>
      <c r="DK4" s="41"/>
      <c r="DL4" s="41"/>
      <c r="DM4" s="41"/>
      <c r="DN4" s="41"/>
      <c r="DO4" s="41"/>
    </row>
    <row r="5" spans="1:119" ht="18.75" customHeight="1">
      <c r="A5" s="42"/>
      <c r="B5" s="610"/>
      <c r="C5" s="452"/>
      <c r="D5" s="452"/>
      <c r="E5" s="611"/>
      <c r="F5" s="611"/>
      <c r="G5" s="611"/>
      <c r="H5" s="611"/>
      <c r="I5" s="611"/>
      <c r="J5" s="611"/>
      <c r="K5" s="611"/>
      <c r="L5" s="611"/>
      <c r="M5" s="611"/>
      <c r="N5" s="611"/>
      <c r="O5" s="611"/>
      <c r="P5" s="611"/>
      <c r="Q5" s="611"/>
      <c r="R5" s="450"/>
      <c r="S5" s="450"/>
      <c r="T5" s="450"/>
      <c r="U5" s="450"/>
      <c r="V5" s="614"/>
      <c r="W5" s="533"/>
      <c r="X5" s="451"/>
      <c r="Y5" s="451"/>
      <c r="Z5" s="451"/>
      <c r="AA5" s="451"/>
      <c r="AB5" s="452"/>
      <c r="AC5" s="450"/>
      <c r="AD5" s="451"/>
      <c r="AE5" s="451"/>
      <c r="AF5" s="451"/>
      <c r="AG5" s="451"/>
      <c r="AH5" s="451"/>
      <c r="AI5" s="451"/>
      <c r="AJ5" s="451"/>
      <c r="AK5" s="451"/>
      <c r="AL5" s="615"/>
      <c r="AM5" s="504" t="s">
        <v>33</v>
      </c>
      <c r="AN5" s="407"/>
      <c r="AO5" s="407"/>
      <c r="AP5" s="407"/>
      <c r="AQ5" s="407"/>
      <c r="AR5" s="407"/>
      <c r="AS5" s="407"/>
      <c r="AT5" s="408"/>
      <c r="AU5" s="484" t="s">
        <v>34</v>
      </c>
      <c r="AV5" s="485"/>
      <c r="AW5" s="485"/>
      <c r="AX5" s="485"/>
      <c r="AY5" s="413" t="s">
        <v>35</v>
      </c>
      <c r="AZ5" s="414"/>
      <c r="BA5" s="414"/>
      <c r="BB5" s="414"/>
      <c r="BC5" s="414"/>
      <c r="BD5" s="414"/>
      <c r="BE5" s="414"/>
      <c r="BF5" s="414"/>
      <c r="BG5" s="414"/>
      <c r="BH5" s="414"/>
      <c r="BI5" s="414"/>
      <c r="BJ5" s="414"/>
      <c r="BK5" s="414"/>
      <c r="BL5" s="414"/>
      <c r="BM5" s="415"/>
      <c r="BN5" s="433">
        <v>24477257</v>
      </c>
      <c r="BO5" s="434"/>
      <c r="BP5" s="434"/>
      <c r="BQ5" s="434"/>
      <c r="BR5" s="434"/>
      <c r="BS5" s="434"/>
      <c r="BT5" s="434"/>
      <c r="BU5" s="435"/>
      <c r="BV5" s="433">
        <v>22481276</v>
      </c>
      <c r="BW5" s="434"/>
      <c r="BX5" s="434"/>
      <c r="BY5" s="434"/>
      <c r="BZ5" s="434"/>
      <c r="CA5" s="434"/>
      <c r="CB5" s="434"/>
      <c r="CC5" s="435"/>
      <c r="CD5" s="442" t="s">
        <v>36</v>
      </c>
      <c r="CE5" s="443"/>
      <c r="CF5" s="443"/>
      <c r="CG5" s="443"/>
      <c r="CH5" s="443"/>
      <c r="CI5" s="443"/>
      <c r="CJ5" s="443"/>
      <c r="CK5" s="443"/>
      <c r="CL5" s="443"/>
      <c r="CM5" s="443"/>
      <c r="CN5" s="443"/>
      <c r="CO5" s="443"/>
      <c r="CP5" s="443"/>
      <c r="CQ5" s="443"/>
      <c r="CR5" s="443"/>
      <c r="CS5" s="444"/>
      <c r="CT5" s="403">
        <v>96.2</v>
      </c>
      <c r="CU5" s="404"/>
      <c r="CV5" s="404"/>
      <c r="CW5" s="404"/>
      <c r="CX5" s="404"/>
      <c r="CY5" s="404"/>
      <c r="CZ5" s="404"/>
      <c r="DA5" s="405"/>
      <c r="DB5" s="403">
        <v>96.2</v>
      </c>
      <c r="DC5" s="404"/>
      <c r="DD5" s="404"/>
      <c r="DE5" s="404"/>
      <c r="DF5" s="404"/>
      <c r="DG5" s="404"/>
      <c r="DH5" s="404"/>
      <c r="DI5" s="405"/>
      <c r="DJ5" s="41"/>
      <c r="DK5" s="41"/>
      <c r="DL5" s="41"/>
      <c r="DM5" s="41"/>
      <c r="DN5" s="41"/>
      <c r="DO5" s="41"/>
    </row>
    <row r="6" spans="1:119" ht="18.75" customHeight="1">
      <c r="A6" s="42"/>
      <c r="B6" s="580" t="s">
        <v>37</v>
      </c>
      <c r="C6" s="449"/>
      <c r="D6" s="449"/>
      <c r="E6" s="581"/>
      <c r="F6" s="581"/>
      <c r="G6" s="581"/>
      <c r="H6" s="581"/>
      <c r="I6" s="581"/>
      <c r="J6" s="581"/>
      <c r="K6" s="581"/>
      <c r="L6" s="581" t="s">
        <v>38</v>
      </c>
      <c r="M6" s="581"/>
      <c r="N6" s="581"/>
      <c r="O6" s="581"/>
      <c r="P6" s="581"/>
      <c r="Q6" s="581"/>
      <c r="R6" s="476"/>
      <c r="S6" s="476"/>
      <c r="T6" s="476"/>
      <c r="U6" s="476"/>
      <c r="V6" s="587"/>
      <c r="W6" s="515" t="s">
        <v>39</v>
      </c>
      <c r="X6" s="448"/>
      <c r="Y6" s="448"/>
      <c r="Z6" s="448"/>
      <c r="AA6" s="448"/>
      <c r="AB6" s="449"/>
      <c r="AC6" s="592" t="s">
        <v>40</v>
      </c>
      <c r="AD6" s="593"/>
      <c r="AE6" s="593"/>
      <c r="AF6" s="593"/>
      <c r="AG6" s="593"/>
      <c r="AH6" s="593"/>
      <c r="AI6" s="593"/>
      <c r="AJ6" s="593"/>
      <c r="AK6" s="593"/>
      <c r="AL6" s="594"/>
      <c r="AM6" s="504" t="s">
        <v>41</v>
      </c>
      <c r="AN6" s="407"/>
      <c r="AO6" s="407"/>
      <c r="AP6" s="407"/>
      <c r="AQ6" s="407"/>
      <c r="AR6" s="407"/>
      <c r="AS6" s="407"/>
      <c r="AT6" s="408"/>
      <c r="AU6" s="484" t="s">
        <v>42</v>
      </c>
      <c r="AV6" s="485"/>
      <c r="AW6" s="485"/>
      <c r="AX6" s="485"/>
      <c r="AY6" s="413" t="s">
        <v>43</v>
      </c>
      <c r="AZ6" s="414"/>
      <c r="BA6" s="414"/>
      <c r="BB6" s="414"/>
      <c r="BC6" s="414"/>
      <c r="BD6" s="414"/>
      <c r="BE6" s="414"/>
      <c r="BF6" s="414"/>
      <c r="BG6" s="414"/>
      <c r="BH6" s="414"/>
      <c r="BI6" s="414"/>
      <c r="BJ6" s="414"/>
      <c r="BK6" s="414"/>
      <c r="BL6" s="414"/>
      <c r="BM6" s="415"/>
      <c r="BN6" s="433">
        <v>528039</v>
      </c>
      <c r="BO6" s="434"/>
      <c r="BP6" s="434"/>
      <c r="BQ6" s="434"/>
      <c r="BR6" s="434"/>
      <c r="BS6" s="434"/>
      <c r="BT6" s="434"/>
      <c r="BU6" s="435"/>
      <c r="BV6" s="433">
        <v>485901</v>
      </c>
      <c r="BW6" s="434"/>
      <c r="BX6" s="434"/>
      <c r="BY6" s="434"/>
      <c r="BZ6" s="434"/>
      <c r="CA6" s="434"/>
      <c r="CB6" s="434"/>
      <c r="CC6" s="435"/>
      <c r="CD6" s="442" t="s">
        <v>44</v>
      </c>
      <c r="CE6" s="443"/>
      <c r="CF6" s="443"/>
      <c r="CG6" s="443"/>
      <c r="CH6" s="443"/>
      <c r="CI6" s="443"/>
      <c r="CJ6" s="443"/>
      <c r="CK6" s="443"/>
      <c r="CL6" s="443"/>
      <c r="CM6" s="443"/>
      <c r="CN6" s="443"/>
      <c r="CO6" s="443"/>
      <c r="CP6" s="443"/>
      <c r="CQ6" s="443"/>
      <c r="CR6" s="443"/>
      <c r="CS6" s="444"/>
      <c r="CT6" s="577">
        <v>102.8</v>
      </c>
      <c r="CU6" s="578"/>
      <c r="CV6" s="578"/>
      <c r="CW6" s="578"/>
      <c r="CX6" s="578"/>
      <c r="CY6" s="578"/>
      <c r="CZ6" s="578"/>
      <c r="DA6" s="579"/>
      <c r="DB6" s="577">
        <v>104.2</v>
      </c>
      <c r="DC6" s="578"/>
      <c r="DD6" s="578"/>
      <c r="DE6" s="578"/>
      <c r="DF6" s="578"/>
      <c r="DG6" s="578"/>
      <c r="DH6" s="578"/>
      <c r="DI6" s="579"/>
      <c r="DJ6" s="41"/>
      <c r="DK6" s="41"/>
      <c r="DL6" s="41"/>
      <c r="DM6" s="41"/>
      <c r="DN6" s="41"/>
      <c r="DO6" s="41"/>
    </row>
    <row r="7" spans="1:119" ht="18.75" customHeight="1">
      <c r="A7" s="42"/>
      <c r="B7" s="582"/>
      <c r="C7" s="583"/>
      <c r="D7" s="583"/>
      <c r="E7" s="584"/>
      <c r="F7" s="584"/>
      <c r="G7" s="584"/>
      <c r="H7" s="584"/>
      <c r="I7" s="584"/>
      <c r="J7" s="584"/>
      <c r="K7" s="584"/>
      <c r="L7" s="584"/>
      <c r="M7" s="584"/>
      <c r="N7" s="584"/>
      <c r="O7" s="584"/>
      <c r="P7" s="584"/>
      <c r="Q7" s="584"/>
      <c r="R7" s="588"/>
      <c r="S7" s="588"/>
      <c r="T7" s="588"/>
      <c r="U7" s="588"/>
      <c r="V7" s="589"/>
      <c r="W7" s="575"/>
      <c r="X7" s="386"/>
      <c r="Y7" s="386"/>
      <c r="Z7" s="386"/>
      <c r="AA7" s="386"/>
      <c r="AB7" s="583"/>
      <c r="AC7" s="595"/>
      <c r="AD7" s="387"/>
      <c r="AE7" s="387"/>
      <c r="AF7" s="387"/>
      <c r="AG7" s="387"/>
      <c r="AH7" s="387"/>
      <c r="AI7" s="387"/>
      <c r="AJ7" s="387"/>
      <c r="AK7" s="387"/>
      <c r="AL7" s="596"/>
      <c r="AM7" s="504" t="s">
        <v>45</v>
      </c>
      <c r="AN7" s="407"/>
      <c r="AO7" s="407"/>
      <c r="AP7" s="407"/>
      <c r="AQ7" s="407"/>
      <c r="AR7" s="407"/>
      <c r="AS7" s="407"/>
      <c r="AT7" s="408"/>
      <c r="AU7" s="484" t="s">
        <v>46</v>
      </c>
      <c r="AV7" s="485"/>
      <c r="AW7" s="485"/>
      <c r="AX7" s="485"/>
      <c r="AY7" s="413" t="s">
        <v>47</v>
      </c>
      <c r="AZ7" s="414"/>
      <c r="BA7" s="414"/>
      <c r="BB7" s="414"/>
      <c r="BC7" s="414"/>
      <c r="BD7" s="414"/>
      <c r="BE7" s="414"/>
      <c r="BF7" s="414"/>
      <c r="BG7" s="414"/>
      <c r="BH7" s="414"/>
      <c r="BI7" s="414"/>
      <c r="BJ7" s="414"/>
      <c r="BK7" s="414"/>
      <c r="BL7" s="414"/>
      <c r="BM7" s="415"/>
      <c r="BN7" s="433">
        <v>24102</v>
      </c>
      <c r="BO7" s="434"/>
      <c r="BP7" s="434"/>
      <c r="BQ7" s="434"/>
      <c r="BR7" s="434"/>
      <c r="BS7" s="434"/>
      <c r="BT7" s="434"/>
      <c r="BU7" s="435"/>
      <c r="BV7" s="433">
        <v>58233</v>
      </c>
      <c r="BW7" s="434"/>
      <c r="BX7" s="434"/>
      <c r="BY7" s="434"/>
      <c r="BZ7" s="434"/>
      <c r="CA7" s="434"/>
      <c r="CB7" s="434"/>
      <c r="CC7" s="435"/>
      <c r="CD7" s="442" t="s">
        <v>48</v>
      </c>
      <c r="CE7" s="443"/>
      <c r="CF7" s="443"/>
      <c r="CG7" s="443"/>
      <c r="CH7" s="443"/>
      <c r="CI7" s="443"/>
      <c r="CJ7" s="443"/>
      <c r="CK7" s="443"/>
      <c r="CL7" s="443"/>
      <c r="CM7" s="443"/>
      <c r="CN7" s="443"/>
      <c r="CO7" s="443"/>
      <c r="CP7" s="443"/>
      <c r="CQ7" s="443"/>
      <c r="CR7" s="443"/>
      <c r="CS7" s="444"/>
      <c r="CT7" s="433">
        <v>14061932</v>
      </c>
      <c r="CU7" s="434"/>
      <c r="CV7" s="434"/>
      <c r="CW7" s="434"/>
      <c r="CX7" s="434"/>
      <c r="CY7" s="434"/>
      <c r="CZ7" s="434"/>
      <c r="DA7" s="435"/>
      <c r="DB7" s="433">
        <v>13887081</v>
      </c>
      <c r="DC7" s="434"/>
      <c r="DD7" s="434"/>
      <c r="DE7" s="434"/>
      <c r="DF7" s="434"/>
      <c r="DG7" s="434"/>
      <c r="DH7" s="434"/>
      <c r="DI7" s="435"/>
      <c r="DJ7" s="41"/>
      <c r="DK7" s="41"/>
      <c r="DL7" s="41"/>
      <c r="DM7" s="41"/>
      <c r="DN7" s="41"/>
      <c r="DO7" s="41"/>
    </row>
    <row r="8" spans="1:119" ht="18.75" customHeight="1" thickBot="1">
      <c r="A8" s="42"/>
      <c r="B8" s="585"/>
      <c r="C8" s="516"/>
      <c r="D8" s="516"/>
      <c r="E8" s="586"/>
      <c r="F8" s="586"/>
      <c r="G8" s="586"/>
      <c r="H8" s="586"/>
      <c r="I8" s="586"/>
      <c r="J8" s="586"/>
      <c r="K8" s="586"/>
      <c r="L8" s="586"/>
      <c r="M8" s="586"/>
      <c r="N8" s="586"/>
      <c r="O8" s="586"/>
      <c r="P8" s="586"/>
      <c r="Q8" s="586"/>
      <c r="R8" s="590"/>
      <c r="S8" s="590"/>
      <c r="T8" s="590"/>
      <c r="U8" s="590"/>
      <c r="V8" s="591"/>
      <c r="W8" s="500"/>
      <c r="X8" s="501"/>
      <c r="Y8" s="501"/>
      <c r="Z8" s="501"/>
      <c r="AA8" s="501"/>
      <c r="AB8" s="516"/>
      <c r="AC8" s="597"/>
      <c r="AD8" s="598"/>
      <c r="AE8" s="598"/>
      <c r="AF8" s="598"/>
      <c r="AG8" s="598"/>
      <c r="AH8" s="598"/>
      <c r="AI8" s="598"/>
      <c r="AJ8" s="598"/>
      <c r="AK8" s="598"/>
      <c r="AL8" s="599"/>
      <c r="AM8" s="504" t="s">
        <v>49</v>
      </c>
      <c r="AN8" s="407"/>
      <c r="AO8" s="407"/>
      <c r="AP8" s="407"/>
      <c r="AQ8" s="407"/>
      <c r="AR8" s="407"/>
      <c r="AS8" s="407"/>
      <c r="AT8" s="408"/>
      <c r="AU8" s="484" t="s">
        <v>42</v>
      </c>
      <c r="AV8" s="485"/>
      <c r="AW8" s="485"/>
      <c r="AX8" s="485"/>
      <c r="AY8" s="413" t="s">
        <v>50</v>
      </c>
      <c r="AZ8" s="414"/>
      <c r="BA8" s="414"/>
      <c r="BB8" s="414"/>
      <c r="BC8" s="414"/>
      <c r="BD8" s="414"/>
      <c r="BE8" s="414"/>
      <c r="BF8" s="414"/>
      <c r="BG8" s="414"/>
      <c r="BH8" s="414"/>
      <c r="BI8" s="414"/>
      <c r="BJ8" s="414"/>
      <c r="BK8" s="414"/>
      <c r="BL8" s="414"/>
      <c r="BM8" s="415"/>
      <c r="BN8" s="433">
        <v>503937</v>
      </c>
      <c r="BO8" s="434"/>
      <c r="BP8" s="434"/>
      <c r="BQ8" s="434"/>
      <c r="BR8" s="434"/>
      <c r="BS8" s="434"/>
      <c r="BT8" s="434"/>
      <c r="BU8" s="435"/>
      <c r="BV8" s="433">
        <v>427668</v>
      </c>
      <c r="BW8" s="434"/>
      <c r="BX8" s="434"/>
      <c r="BY8" s="434"/>
      <c r="BZ8" s="434"/>
      <c r="CA8" s="434"/>
      <c r="CB8" s="434"/>
      <c r="CC8" s="435"/>
      <c r="CD8" s="442" t="s">
        <v>51</v>
      </c>
      <c r="CE8" s="443"/>
      <c r="CF8" s="443"/>
      <c r="CG8" s="443"/>
      <c r="CH8" s="443"/>
      <c r="CI8" s="443"/>
      <c r="CJ8" s="443"/>
      <c r="CK8" s="443"/>
      <c r="CL8" s="443"/>
      <c r="CM8" s="443"/>
      <c r="CN8" s="443"/>
      <c r="CO8" s="443"/>
      <c r="CP8" s="443"/>
      <c r="CQ8" s="443"/>
      <c r="CR8" s="443"/>
      <c r="CS8" s="444"/>
      <c r="CT8" s="539">
        <v>0.82</v>
      </c>
      <c r="CU8" s="540"/>
      <c r="CV8" s="540"/>
      <c r="CW8" s="540"/>
      <c r="CX8" s="540"/>
      <c r="CY8" s="540"/>
      <c r="CZ8" s="540"/>
      <c r="DA8" s="541"/>
      <c r="DB8" s="539">
        <v>0.82</v>
      </c>
      <c r="DC8" s="540"/>
      <c r="DD8" s="540"/>
      <c r="DE8" s="540"/>
      <c r="DF8" s="540"/>
      <c r="DG8" s="540"/>
      <c r="DH8" s="540"/>
      <c r="DI8" s="541"/>
      <c r="DJ8" s="41"/>
      <c r="DK8" s="41"/>
      <c r="DL8" s="41"/>
      <c r="DM8" s="41"/>
      <c r="DN8" s="41"/>
      <c r="DO8" s="41"/>
    </row>
    <row r="9" spans="1:119" ht="18.75" customHeight="1" thickBot="1">
      <c r="A9" s="42"/>
      <c r="B9" s="566" t="s">
        <v>52</v>
      </c>
      <c r="C9" s="567"/>
      <c r="D9" s="567"/>
      <c r="E9" s="567"/>
      <c r="F9" s="567"/>
      <c r="G9" s="567"/>
      <c r="H9" s="567"/>
      <c r="I9" s="567"/>
      <c r="J9" s="567"/>
      <c r="K9" s="487"/>
      <c r="L9" s="568" t="s">
        <v>53</v>
      </c>
      <c r="M9" s="569"/>
      <c r="N9" s="569"/>
      <c r="O9" s="569"/>
      <c r="P9" s="569"/>
      <c r="Q9" s="570"/>
      <c r="R9" s="571">
        <v>73936</v>
      </c>
      <c r="S9" s="572"/>
      <c r="T9" s="572"/>
      <c r="U9" s="572"/>
      <c r="V9" s="573"/>
      <c r="W9" s="498" t="s">
        <v>54</v>
      </c>
      <c r="X9" s="499"/>
      <c r="Y9" s="499"/>
      <c r="Z9" s="499"/>
      <c r="AA9" s="499"/>
      <c r="AB9" s="499"/>
      <c r="AC9" s="499"/>
      <c r="AD9" s="499"/>
      <c r="AE9" s="499"/>
      <c r="AF9" s="499"/>
      <c r="AG9" s="499"/>
      <c r="AH9" s="499"/>
      <c r="AI9" s="499"/>
      <c r="AJ9" s="499"/>
      <c r="AK9" s="499"/>
      <c r="AL9" s="574"/>
      <c r="AM9" s="504" t="s">
        <v>55</v>
      </c>
      <c r="AN9" s="407"/>
      <c r="AO9" s="407"/>
      <c r="AP9" s="407"/>
      <c r="AQ9" s="407"/>
      <c r="AR9" s="407"/>
      <c r="AS9" s="407"/>
      <c r="AT9" s="408"/>
      <c r="AU9" s="484" t="s">
        <v>56</v>
      </c>
      <c r="AV9" s="485"/>
      <c r="AW9" s="485"/>
      <c r="AX9" s="485"/>
      <c r="AY9" s="413" t="s">
        <v>57</v>
      </c>
      <c r="AZ9" s="414"/>
      <c r="BA9" s="414"/>
      <c r="BB9" s="414"/>
      <c r="BC9" s="414"/>
      <c r="BD9" s="414"/>
      <c r="BE9" s="414"/>
      <c r="BF9" s="414"/>
      <c r="BG9" s="414"/>
      <c r="BH9" s="414"/>
      <c r="BI9" s="414"/>
      <c r="BJ9" s="414"/>
      <c r="BK9" s="414"/>
      <c r="BL9" s="414"/>
      <c r="BM9" s="415"/>
      <c r="BN9" s="433">
        <v>76269</v>
      </c>
      <c r="BO9" s="434"/>
      <c r="BP9" s="434"/>
      <c r="BQ9" s="434"/>
      <c r="BR9" s="434"/>
      <c r="BS9" s="434"/>
      <c r="BT9" s="434"/>
      <c r="BU9" s="435"/>
      <c r="BV9" s="433">
        <v>-44430</v>
      </c>
      <c r="BW9" s="434"/>
      <c r="BX9" s="434"/>
      <c r="BY9" s="434"/>
      <c r="BZ9" s="434"/>
      <c r="CA9" s="434"/>
      <c r="CB9" s="434"/>
      <c r="CC9" s="435"/>
      <c r="CD9" s="442" t="s">
        <v>58</v>
      </c>
      <c r="CE9" s="443"/>
      <c r="CF9" s="443"/>
      <c r="CG9" s="443"/>
      <c r="CH9" s="443"/>
      <c r="CI9" s="443"/>
      <c r="CJ9" s="443"/>
      <c r="CK9" s="443"/>
      <c r="CL9" s="443"/>
      <c r="CM9" s="443"/>
      <c r="CN9" s="443"/>
      <c r="CO9" s="443"/>
      <c r="CP9" s="443"/>
      <c r="CQ9" s="443"/>
      <c r="CR9" s="443"/>
      <c r="CS9" s="444"/>
      <c r="CT9" s="403">
        <v>14.4</v>
      </c>
      <c r="CU9" s="404"/>
      <c r="CV9" s="404"/>
      <c r="CW9" s="404"/>
      <c r="CX9" s="404"/>
      <c r="CY9" s="404"/>
      <c r="CZ9" s="404"/>
      <c r="DA9" s="405"/>
      <c r="DB9" s="403">
        <v>14.9</v>
      </c>
      <c r="DC9" s="404"/>
      <c r="DD9" s="404"/>
      <c r="DE9" s="404"/>
      <c r="DF9" s="404"/>
      <c r="DG9" s="404"/>
      <c r="DH9" s="404"/>
      <c r="DI9" s="405"/>
      <c r="DJ9" s="41"/>
      <c r="DK9" s="41"/>
      <c r="DL9" s="41"/>
      <c r="DM9" s="41"/>
      <c r="DN9" s="41"/>
      <c r="DO9" s="41"/>
    </row>
    <row r="10" spans="1:119" ht="18.75" customHeight="1" thickBot="1">
      <c r="A10" s="42"/>
      <c r="B10" s="566"/>
      <c r="C10" s="567"/>
      <c r="D10" s="567"/>
      <c r="E10" s="567"/>
      <c r="F10" s="567"/>
      <c r="G10" s="567"/>
      <c r="H10" s="567"/>
      <c r="I10" s="567"/>
      <c r="J10" s="567"/>
      <c r="K10" s="487"/>
      <c r="L10" s="406" t="s">
        <v>59</v>
      </c>
      <c r="M10" s="407"/>
      <c r="N10" s="407"/>
      <c r="O10" s="407"/>
      <c r="P10" s="407"/>
      <c r="Q10" s="408"/>
      <c r="R10" s="409">
        <v>74711</v>
      </c>
      <c r="S10" s="410"/>
      <c r="T10" s="410"/>
      <c r="U10" s="410"/>
      <c r="V10" s="412"/>
      <c r="W10" s="575"/>
      <c r="X10" s="386"/>
      <c r="Y10" s="386"/>
      <c r="Z10" s="386"/>
      <c r="AA10" s="386"/>
      <c r="AB10" s="386"/>
      <c r="AC10" s="386"/>
      <c r="AD10" s="386"/>
      <c r="AE10" s="386"/>
      <c r="AF10" s="386"/>
      <c r="AG10" s="386"/>
      <c r="AH10" s="386"/>
      <c r="AI10" s="386"/>
      <c r="AJ10" s="386"/>
      <c r="AK10" s="386"/>
      <c r="AL10" s="576"/>
      <c r="AM10" s="504" t="s">
        <v>60</v>
      </c>
      <c r="AN10" s="407"/>
      <c r="AO10" s="407"/>
      <c r="AP10" s="407"/>
      <c r="AQ10" s="407"/>
      <c r="AR10" s="407"/>
      <c r="AS10" s="407"/>
      <c r="AT10" s="408"/>
      <c r="AU10" s="484" t="s">
        <v>61</v>
      </c>
      <c r="AV10" s="485"/>
      <c r="AW10" s="485"/>
      <c r="AX10" s="485"/>
      <c r="AY10" s="413" t="s">
        <v>62</v>
      </c>
      <c r="AZ10" s="414"/>
      <c r="BA10" s="414"/>
      <c r="BB10" s="414"/>
      <c r="BC10" s="414"/>
      <c r="BD10" s="414"/>
      <c r="BE10" s="414"/>
      <c r="BF10" s="414"/>
      <c r="BG10" s="414"/>
      <c r="BH10" s="414"/>
      <c r="BI10" s="414"/>
      <c r="BJ10" s="414"/>
      <c r="BK10" s="414"/>
      <c r="BL10" s="414"/>
      <c r="BM10" s="415"/>
      <c r="BN10" s="433">
        <v>85</v>
      </c>
      <c r="BO10" s="434"/>
      <c r="BP10" s="434"/>
      <c r="BQ10" s="434"/>
      <c r="BR10" s="434"/>
      <c r="BS10" s="434"/>
      <c r="BT10" s="434"/>
      <c r="BU10" s="435"/>
      <c r="BV10" s="433">
        <v>85</v>
      </c>
      <c r="BW10" s="434"/>
      <c r="BX10" s="434"/>
      <c r="BY10" s="434"/>
      <c r="BZ10" s="434"/>
      <c r="CA10" s="434"/>
      <c r="CB10" s="434"/>
      <c r="CC10" s="435"/>
      <c r="CD10" s="46" t="s">
        <v>63</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c r="A11" s="42"/>
      <c r="B11" s="566"/>
      <c r="C11" s="567"/>
      <c r="D11" s="567"/>
      <c r="E11" s="567"/>
      <c r="F11" s="567"/>
      <c r="G11" s="567"/>
      <c r="H11" s="567"/>
      <c r="I11" s="567"/>
      <c r="J11" s="567"/>
      <c r="K11" s="487"/>
      <c r="L11" s="388" t="s">
        <v>64</v>
      </c>
      <c r="M11" s="389"/>
      <c r="N11" s="389"/>
      <c r="O11" s="389"/>
      <c r="P11" s="389"/>
      <c r="Q11" s="390"/>
      <c r="R11" s="563" t="s">
        <v>65</v>
      </c>
      <c r="S11" s="564"/>
      <c r="T11" s="564"/>
      <c r="U11" s="564"/>
      <c r="V11" s="565"/>
      <c r="W11" s="575"/>
      <c r="X11" s="386"/>
      <c r="Y11" s="386"/>
      <c r="Z11" s="386"/>
      <c r="AA11" s="386"/>
      <c r="AB11" s="386"/>
      <c r="AC11" s="386"/>
      <c r="AD11" s="386"/>
      <c r="AE11" s="386"/>
      <c r="AF11" s="386"/>
      <c r="AG11" s="386"/>
      <c r="AH11" s="386"/>
      <c r="AI11" s="386"/>
      <c r="AJ11" s="386"/>
      <c r="AK11" s="386"/>
      <c r="AL11" s="576"/>
      <c r="AM11" s="504" t="s">
        <v>66</v>
      </c>
      <c r="AN11" s="407"/>
      <c r="AO11" s="407"/>
      <c r="AP11" s="407"/>
      <c r="AQ11" s="407"/>
      <c r="AR11" s="407"/>
      <c r="AS11" s="407"/>
      <c r="AT11" s="408"/>
      <c r="AU11" s="484" t="s">
        <v>67</v>
      </c>
      <c r="AV11" s="485"/>
      <c r="AW11" s="485"/>
      <c r="AX11" s="485"/>
      <c r="AY11" s="413" t="s">
        <v>68</v>
      </c>
      <c r="AZ11" s="414"/>
      <c r="BA11" s="414"/>
      <c r="BB11" s="414"/>
      <c r="BC11" s="414"/>
      <c r="BD11" s="414"/>
      <c r="BE11" s="414"/>
      <c r="BF11" s="414"/>
      <c r="BG11" s="414"/>
      <c r="BH11" s="414"/>
      <c r="BI11" s="414"/>
      <c r="BJ11" s="414"/>
      <c r="BK11" s="414"/>
      <c r="BL11" s="414"/>
      <c r="BM11" s="415"/>
      <c r="BN11" s="433">
        <v>0</v>
      </c>
      <c r="BO11" s="434"/>
      <c r="BP11" s="434"/>
      <c r="BQ11" s="434"/>
      <c r="BR11" s="434"/>
      <c r="BS11" s="434"/>
      <c r="BT11" s="434"/>
      <c r="BU11" s="435"/>
      <c r="BV11" s="433">
        <v>0</v>
      </c>
      <c r="BW11" s="434"/>
      <c r="BX11" s="434"/>
      <c r="BY11" s="434"/>
      <c r="BZ11" s="434"/>
      <c r="CA11" s="434"/>
      <c r="CB11" s="434"/>
      <c r="CC11" s="435"/>
      <c r="CD11" s="442" t="s">
        <v>69</v>
      </c>
      <c r="CE11" s="443"/>
      <c r="CF11" s="443"/>
      <c r="CG11" s="443"/>
      <c r="CH11" s="443"/>
      <c r="CI11" s="443"/>
      <c r="CJ11" s="443"/>
      <c r="CK11" s="443"/>
      <c r="CL11" s="443"/>
      <c r="CM11" s="443"/>
      <c r="CN11" s="443"/>
      <c r="CO11" s="443"/>
      <c r="CP11" s="443"/>
      <c r="CQ11" s="443"/>
      <c r="CR11" s="443"/>
      <c r="CS11" s="444"/>
      <c r="CT11" s="539" t="s">
        <v>71</v>
      </c>
      <c r="CU11" s="540"/>
      <c r="CV11" s="540"/>
      <c r="CW11" s="540"/>
      <c r="CX11" s="540"/>
      <c r="CY11" s="540"/>
      <c r="CZ11" s="540"/>
      <c r="DA11" s="541"/>
      <c r="DB11" s="539" t="s">
        <v>71</v>
      </c>
      <c r="DC11" s="540"/>
      <c r="DD11" s="540"/>
      <c r="DE11" s="540"/>
      <c r="DF11" s="540"/>
      <c r="DG11" s="540"/>
      <c r="DH11" s="540"/>
      <c r="DI11" s="541"/>
      <c r="DJ11" s="41"/>
      <c r="DK11" s="41"/>
      <c r="DL11" s="41"/>
      <c r="DM11" s="41"/>
      <c r="DN11" s="41"/>
      <c r="DO11" s="41"/>
    </row>
    <row r="12" spans="1:119" ht="18.75" customHeight="1">
      <c r="A12" s="42"/>
      <c r="B12" s="542" t="s">
        <v>72</v>
      </c>
      <c r="C12" s="543"/>
      <c r="D12" s="543"/>
      <c r="E12" s="543"/>
      <c r="F12" s="543"/>
      <c r="G12" s="543"/>
      <c r="H12" s="543"/>
      <c r="I12" s="543"/>
      <c r="J12" s="543"/>
      <c r="K12" s="544"/>
      <c r="L12" s="551" t="s">
        <v>73</v>
      </c>
      <c r="M12" s="552"/>
      <c r="N12" s="552"/>
      <c r="O12" s="552"/>
      <c r="P12" s="552"/>
      <c r="Q12" s="553"/>
      <c r="R12" s="554">
        <v>75359</v>
      </c>
      <c r="S12" s="555"/>
      <c r="T12" s="555"/>
      <c r="U12" s="555"/>
      <c r="V12" s="556"/>
      <c r="W12" s="557" t="s">
        <v>26</v>
      </c>
      <c r="X12" s="485"/>
      <c r="Y12" s="485"/>
      <c r="Z12" s="485"/>
      <c r="AA12" s="485"/>
      <c r="AB12" s="558"/>
      <c r="AC12" s="559" t="s">
        <v>74</v>
      </c>
      <c r="AD12" s="560"/>
      <c r="AE12" s="560"/>
      <c r="AF12" s="560"/>
      <c r="AG12" s="561"/>
      <c r="AH12" s="559" t="s">
        <v>75</v>
      </c>
      <c r="AI12" s="560"/>
      <c r="AJ12" s="560"/>
      <c r="AK12" s="560"/>
      <c r="AL12" s="562"/>
      <c r="AM12" s="504" t="s">
        <v>76</v>
      </c>
      <c r="AN12" s="407"/>
      <c r="AO12" s="407"/>
      <c r="AP12" s="407"/>
      <c r="AQ12" s="407"/>
      <c r="AR12" s="407"/>
      <c r="AS12" s="407"/>
      <c r="AT12" s="408"/>
      <c r="AU12" s="484" t="s">
        <v>67</v>
      </c>
      <c r="AV12" s="485"/>
      <c r="AW12" s="485"/>
      <c r="AX12" s="485"/>
      <c r="AY12" s="413" t="s">
        <v>77</v>
      </c>
      <c r="AZ12" s="414"/>
      <c r="BA12" s="414"/>
      <c r="BB12" s="414"/>
      <c r="BC12" s="414"/>
      <c r="BD12" s="414"/>
      <c r="BE12" s="414"/>
      <c r="BF12" s="414"/>
      <c r="BG12" s="414"/>
      <c r="BH12" s="414"/>
      <c r="BI12" s="414"/>
      <c r="BJ12" s="414"/>
      <c r="BK12" s="414"/>
      <c r="BL12" s="414"/>
      <c r="BM12" s="415"/>
      <c r="BN12" s="433">
        <v>826134</v>
      </c>
      <c r="BO12" s="434"/>
      <c r="BP12" s="434"/>
      <c r="BQ12" s="434"/>
      <c r="BR12" s="434"/>
      <c r="BS12" s="434"/>
      <c r="BT12" s="434"/>
      <c r="BU12" s="435"/>
      <c r="BV12" s="433">
        <v>272562</v>
      </c>
      <c r="BW12" s="434"/>
      <c r="BX12" s="434"/>
      <c r="BY12" s="434"/>
      <c r="BZ12" s="434"/>
      <c r="CA12" s="434"/>
      <c r="CB12" s="434"/>
      <c r="CC12" s="435"/>
      <c r="CD12" s="442" t="s">
        <v>78</v>
      </c>
      <c r="CE12" s="443"/>
      <c r="CF12" s="443"/>
      <c r="CG12" s="443"/>
      <c r="CH12" s="443"/>
      <c r="CI12" s="443"/>
      <c r="CJ12" s="443"/>
      <c r="CK12" s="443"/>
      <c r="CL12" s="443"/>
      <c r="CM12" s="443"/>
      <c r="CN12" s="443"/>
      <c r="CO12" s="443"/>
      <c r="CP12" s="443"/>
      <c r="CQ12" s="443"/>
      <c r="CR12" s="443"/>
      <c r="CS12" s="444"/>
      <c r="CT12" s="539" t="s">
        <v>71</v>
      </c>
      <c r="CU12" s="540"/>
      <c r="CV12" s="540"/>
      <c r="CW12" s="540"/>
      <c r="CX12" s="540"/>
      <c r="CY12" s="540"/>
      <c r="CZ12" s="540"/>
      <c r="DA12" s="541"/>
      <c r="DB12" s="539" t="s">
        <v>71</v>
      </c>
      <c r="DC12" s="540"/>
      <c r="DD12" s="540"/>
      <c r="DE12" s="540"/>
      <c r="DF12" s="540"/>
      <c r="DG12" s="540"/>
      <c r="DH12" s="540"/>
      <c r="DI12" s="541"/>
      <c r="DJ12" s="41"/>
      <c r="DK12" s="41"/>
      <c r="DL12" s="41"/>
      <c r="DM12" s="41"/>
      <c r="DN12" s="41"/>
      <c r="DO12" s="41"/>
    </row>
    <row r="13" spans="1:119" ht="18.75" customHeight="1">
      <c r="A13" s="42"/>
      <c r="B13" s="545"/>
      <c r="C13" s="546"/>
      <c r="D13" s="546"/>
      <c r="E13" s="546"/>
      <c r="F13" s="546"/>
      <c r="G13" s="546"/>
      <c r="H13" s="546"/>
      <c r="I13" s="546"/>
      <c r="J13" s="546"/>
      <c r="K13" s="547"/>
      <c r="L13" s="52"/>
      <c r="M13" s="527" t="s">
        <v>79</v>
      </c>
      <c r="N13" s="528"/>
      <c r="O13" s="528"/>
      <c r="P13" s="528"/>
      <c r="Q13" s="529"/>
      <c r="R13" s="530">
        <v>74550</v>
      </c>
      <c r="S13" s="531"/>
      <c r="T13" s="531"/>
      <c r="U13" s="531"/>
      <c r="V13" s="532"/>
      <c r="W13" s="515" t="s">
        <v>80</v>
      </c>
      <c r="X13" s="448"/>
      <c r="Y13" s="448"/>
      <c r="Z13" s="448"/>
      <c r="AA13" s="448"/>
      <c r="AB13" s="449"/>
      <c r="AC13" s="409">
        <v>518</v>
      </c>
      <c r="AD13" s="410"/>
      <c r="AE13" s="410"/>
      <c r="AF13" s="410"/>
      <c r="AG13" s="411"/>
      <c r="AH13" s="409">
        <v>555</v>
      </c>
      <c r="AI13" s="410"/>
      <c r="AJ13" s="410"/>
      <c r="AK13" s="410"/>
      <c r="AL13" s="412"/>
      <c r="AM13" s="504" t="s">
        <v>81</v>
      </c>
      <c r="AN13" s="407"/>
      <c r="AO13" s="407"/>
      <c r="AP13" s="407"/>
      <c r="AQ13" s="407"/>
      <c r="AR13" s="407"/>
      <c r="AS13" s="407"/>
      <c r="AT13" s="408"/>
      <c r="AU13" s="484" t="s">
        <v>82</v>
      </c>
      <c r="AV13" s="485"/>
      <c r="AW13" s="485"/>
      <c r="AX13" s="485"/>
      <c r="AY13" s="413" t="s">
        <v>83</v>
      </c>
      <c r="AZ13" s="414"/>
      <c r="BA13" s="414"/>
      <c r="BB13" s="414"/>
      <c r="BC13" s="414"/>
      <c r="BD13" s="414"/>
      <c r="BE13" s="414"/>
      <c r="BF13" s="414"/>
      <c r="BG13" s="414"/>
      <c r="BH13" s="414"/>
      <c r="BI13" s="414"/>
      <c r="BJ13" s="414"/>
      <c r="BK13" s="414"/>
      <c r="BL13" s="414"/>
      <c r="BM13" s="415"/>
      <c r="BN13" s="433">
        <v>-749780</v>
      </c>
      <c r="BO13" s="434"/>
      <c r="BP13" s="434"/>
      <c r="BQ13" s="434"/>
      <c r="BR13" s="434"/>
      <c r="BS13" s="434"/>
      <c r="BT13" s="434"/>
      <c r="BU13" s="435"/>
      <c r="BV13" s="433">
        <v>-316907</v>
      </c>
      <c r="BW13" s="434"/>
      <c r="BX13" s="434"/>
      <c r="BY13" s="434"/>
      <c r="BZ13" s="434"/>
      <c r="CA13" s="434"/>
      <c r="CB13" s="434"/>
      <c r="CC13" s="435"/>
      <c r="CD13" s="442" t="s">
        <v>84</v>
      </c>
      <c r="CE13" s="443"/>
      <c r="CF13" s="443"/>
      <c r="CG13" s="443"/>
      <c r="CH13" s="443"/>
      <c r="CI13" s="443"/>
      <c r="CJ13" s="443"/>
      <c r="CK13" s="443"/>
      <c r="CL13" s="443"/>
      <c r="CM13" s="443"/>
      <c r="CN13" s="443"/>
      <c r="CO13" s="443"/>
      <c r="CP13" s="443"/>
      <c r="CQ13" s="443"/>
      <c r="CR13" s="443"/>
      <c r="CS13" s="444"/>
      <c r="CT13" s="403">
        <v>4.8</v>
      </c>
      <c r="CU13" s="404"/>
      <c r="CV13" s="404"/>
      <c r="CW13" s="404"/>
      <c r="CX13" s="404"/>
      <c r="CY13" s="404"/>
      <c r="CZ13" s="404"/>
      <c r="DA13" s="405"/>
      <c r="DB13" s="403">
        <v>4.3</v>
      </c>
      <c r="DC13" s="404"/>
      <c r="DD13" s="404"/>
      <c r="DE13" s="404"/>
      <c r="DF13" s="404"/>
      <c r="DG13" s="404"/>
      <c r="DH13" s="404"/>
      <c r="DI13" s="405"/>
      <c r="DJ13" s="41"/>
      <c r="DK13" s="41"/>
      <c r="DL13" s="41"/>
      <c r="DM13" s="41"/>
      <c r="DN13" s="41"/>
      <c r="DO13" s="41"/>
    </row>
    <row r="14" spans="1:119" ht="18.75" customHeight="1" thickBot="1">
      <c r="A14" s="42"/>
      <c r="B14" s="545"/>
      <c r="C14" s="546"/>
      <c r="D14" s="546"/>
      <c r="E14" s="546"/>
      <c r="F14" s="546"/>
      <c r="G14" s="546"/>
      <c r="H14" s="546"/>
      <c r="I14" s="546"/>
      <c r="J14" s="546"/>
      <c r="K14" s="547"/>
      <c r="L14" s="520" t="s">
        <v>85</v>
      </c>
      <c r="M14" s="537"/>
      <c r="N14" s="537"/>
      <c r="O14" s="537"/>
      <c r="P14" s="537"/>
      <c r="Q14" s="538"/>
      <c r="R14" s="530">
        <v>75408</v>
      </c>
      <c r="S14" s="531"/>
      <c r="T14" s="531"/>
      <c r="U14" s="531"/>
      <c r="V14" s="532"/>
      <c r="W14" s="533"/>
      <c r="X14" s="451"/>
      <c r="Y14" s="451"/>
      <c r="Z14" s="451"/>
      <c r="AA14" s="451"/>
      <c r="AB14" s="452"/>
      <c r="AC14" s="523">
        <v>1.5</v>
      </c>
      <c r="AD14" s="524"/>
      <c r="AE14" s="524"/>
      <c r="AF14" s="524"/>
      <c r="AG14" s="525"/>
      <c r="AH14" s="523">
        <v>1.6</v>
      </c>
      <c r="AI14" s="524"/>
      <c r="AJ14" s="524"/>
      <c r="AK14" s="524"/>
      <c r="AL14" s="526"/>
      <c r="AM14" s="504"/>
      <c r="AN14" s="407"/>
      <c r="AO14" s="407"/>
      <c r="AP14" s="407"/>
      <c r="AQ14" s="407"/>
      <c r="AR14" s="407"/>
      <c r="AS14" s="407"/>
      <c r="AT14" s="408"/>
      <c r="AU14" s="484"/>
      <c r="AV14" s="485"/>
      <c r="AW14" s="485"/>
      <c r="AX14" s="485"/>
      <c r="AY14" s="413"/>
      <c r="AZ14" s="414"/>
      <c r="BA14" s="414"/>
      <c r="BB14" s="414"/>
      <c r="BC14" s="414"/>
      <c r="BD14" s="414"/>
      <c r="BE14" s="414"/>
      <c r="BF14" s="414"/>
      <c r="BG14" s="414"/>
      <c r="BH14" s="414"/>
      <c r="BI14" s="414"/>
      <c r="BJ14" s="414"/>
      <c r="BK14" s="414"/>
      <c r="BL14" s="414"/>
      <c r="BM14" s="415"/>
      <c r="BN14" s="433"/>
      <c r="BO14" s="434"/>
      <c r="BP14" s="434"/>
      <c r="BQ14" s="434"/>
      <c r="BR14" s="434"/>
      <c r="BS14" s="434"/>
      <c r="BT14" s="434"/>
      <c r="BU14" s="435"/>
      <c r="BV14" s="433"/>
      <c r="BW14" s="434"/>
      <c r="BX14" s="434"/>
      <c r="BY14" s="434"/>
      <c r="BZ14" s="434"/>
      <c r="CA14" s="434"/>
      <c r="CB14" s="434"/>
      <c r="CC14" s="435"/>
      <c r="CD14" s="439" t="s">
        <v>86</v>
      </c>
      <c r="CE14" s="440"/>
      <c r="CF14" s="440"/>
      <c r="CG14" s="440"/>
      <c r="CH14" s="440"/>
      <c r="CI14" s="440"/>
      <c r="CJ14" s="440"/>
      <c r="CK14" s="440"/>
      <c r="CL14" s="440"/>
      <c r="CM14" s="440"/>
      <c r="CN14" s="440"/>
      <c r="CO14" s="440"/>
      <c r="CP14" s="440"/>
      <c r="CQ14" s="440"/>
      <c r="CR14" s="440"/>
      <c r="CS14" s="441"/>
      <c r="CT14" s="534">
        <v>52.5</v>
      </c>
      <c r="CU14" s="535"/>
      <c r="CV14" s="535"/>
      <c r="CW14" s="535"/>
      <c r="CX14" s="535"/>
      <c r="CY14" s="535"/>
      <c r="CZ14" s="535"/>
      <c r="DA14" s="536"/>
      <c r="DB14" s="534">
        <v>46.7</v>
      </c>
      <c r="DC14" s="535"/>
      <c r="DD14" s="535"/>
      <c r="DE14" s="535"/>
      <c r="DF14" s="535"/>
      <c r="DG14" s="535"/>
      <c r="DH14" s="535"/>
      <c r="DI14" s="536"/>
      <c r="DJ14" s="41"/>
      <c r="DK14" s="41"/>
      <c r="DL14" s="41"/>
      <c r="DM14" s="41"/>
      <c r="DN14" s="41"/>
      <c r="DO14" s="41"/>
    </row>
    <row r="15" spans="1:119" ht="18.75" customHeight="1">
      <c r="A15" s="42"/>
      <c r="B15" s="545"/>
      <c r="C15" s="546"/>
      <c r="D15" s="546"/>
      <c r="E15" s="546"/>
      <c r="F15" s="546"/>
      <c r="G15" s="546"/>
      <c r="H15" s="546"/>
      <c r="I15" s="546"/>
      <c r="J15" s="546"/>
      <c r="K15" s="547"/>
      <c r="L15" s="52"/>
      <c r="M15" s="527" t="s">
        <v>79</v>
      </c>
      <c r="N15" s="528"/>
      <c r="O15" s="528"/>
      <c r="P15" s="528"/>
      <c r="Q15" s="529"/>
      <c r="R15" s="530">
        <v>74700</v>
      </c>
      <c r="S15" s="531"/>
      <c r="T15" s="531"/>
      <c r="U15" s="531"/>
      <c r="V15" s="532"/>
      <c r="W15" s="515" t="s">
        <v>87</v>
      </c>
      <c r="X15" s="448"/>
      <c r="Y15" s="448"/>
      <c r="Z15" s="448"/>
      <c r="AA15" s="448"/>
      <c r="AB15" s="449"/>
      <c r="AC15" s="409">
        <v>7890</v>
      </c>
      <c r="AD15" s="410"/>
      <c r="AE15" s="410"/>
      <c r="AF15" s="410"/>
      <c r="AG15" s="411"/>
      <c r="AH15" s="409">
        <v>7883</v>
      </c>
      <c r="AI15" s="410"/>
      <c r="AJ15" s="410"/>
      <c r="AK15" s="410"/>
      <c r="AL15" s="412"/>
      <c r="AM15" s="504"/>
      <c r="AN15" s="407"/>
      <c r="AO15" s="407"/>
      <c r="AP15" s="407"/>
      <c r="AQ15" s="407"/>
      <c r="AR15" s="407"/>
      <c r="AS15" s="407"/>
      <c r="AT15" s="408"/>
      <c r="AU15" s="484"/>
      <c r="AV15" s="485"/>
      <c r="AW15" s="485"/>
      <c r="AX15" s="485"/>
      <c r="AY15" s="425" t="s">
        <v>88</v>
      </c>
      <c r="AZ15" s="426"/>
      <c r="BA15" s="426"/>
      <c r="BB15" s="426"/>
      <c r="BC15" s="426"/>
      <c r="BD15" s="426"/>
      <c r="BE15" s="426"/>
      <c r="BF15" s="426"/>
      <c r="BG15" s="426"/>
      <c r="BH15" s="426"/>
      <c r="BI15" s="426"/>
      <c r="BJ15" s="426"/>
      <c r="BK15" s="426"/>
      <c r="BL15" s="426"/>
      <c r="BM15" s="427"/>
      <c r="BN15" s="428">
        <v>8718920</v>
      </c>
      <c r="BO15" s="429"/>
      <c r="BP15" s="429"/>
      <c r="BQ15" s="429"/>
      <c r="BR15" s="429"/>
      <c r="BS15" s="429"/>
      <c r="BT15" s="429"/>
      <c r="BU15" s="430"/>
      <c r="BV15" s="428">
        <v>8572226</v>
      </c>
      <c r="BW15" s="429"/>
      <c r="BX15" s="429"/>
      <c r="BY15" s="429"/>
      <c r="BZ15" s="429"/>
      <c r="CA15" s="429"/>
      <c r="CB15" s="429"/>
      <c r="CC15" s="430"/>
      <c r="CD15" s="517" t="s">
        <v>89</v>
      </c>
      <c r="CE15" s="518"/>
      <c r="CF15" s="518"/>
      <c r="CG15" s="518"/>
      <c r="CH15" s="518"/>
      <c r="CI15" s="518"/>
      <c r="CJ15" s="518"/>
      <c r="CK15" s="518"/>
      <c r="CL15" s="518"/>
      <c r="CM15" s="518"/>
      <c r="CN15" s="518"/>
      <c r="CO15" s="518"/>
      <c r="CP15" s="518"/>
      <c r="CQ15" s="518"/>
      <c r="CR15" s="518"/>
      <c r="CS15" s="519"/>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c r="A16" s="42"/>
      <c r="B16" s="545"/>
      <c r="C16" s="546"/>
      <c r="D16" s="546"/>
      <c r="E16" s="546"/>
      <c r="F16" s="546"/>
      <c r="G16" s="546"/>
      <c r="H16" s="546"/>
      <c r="I16" s="546"/>
      <c r="J16" s="546"/>
      <c r="K16" s="547"/>
      <c r="L16" s="520" t="s">
        <v>90</v>
      </c>
      <c r="M16" s="521"/>
      <c r="N16" s="521"/>
      <c r="O16" s="521"/>
      <c r="P16" s="521"/>
      <c r="Q16" s="522"/>
      <c r="R16" s="512" t="s">
        <v>91</v>
      </c>
      <c r="S16" s="513"/>
      <c r="T16" s="513"/>
      <c r="U16" s="513"/>
      <c r="V16" s="514"/>
      <c r="W16" s="533"/>
      <c r="X16" s="451"/>
      <c r="Y16" s="451"/>
      <c r="Z16" s="451"/>
      <c r="AA16" s="451"/>
      <c r="AB16" s="452"/>
      <c r="AC16" s="523">
        <v>23.3</v>
      </c>
      <c r="AD16" s="524"/>
      <c r="AE16" s="524"/>
      <c r="AF16" s="524"/>
      <c r="AG16" s="525"/>
      <c r="AH16" s="523">
        <v>23.1</v>
      </c>
      <c r="AI16" s="524"/>
      <c r="AJ16" s="524"/>
      <c r="AK16" s="524"/>
      <c r="AL16" s="526"/>
      <c r="AM16" s="504"/>
      <c r="AN16" s="407"/>
      <c r="AO16" s="407"/>
      <c r="AP16" s="407"/>
      <c r="AQ16" s="407"/>
      <c r="AR16" s="407"/>
      <c r="AS16" s="407"/>
      <c r="AT16" s="408"/>
      <c r="AU16" s="484"/>
      <c r="AV16" s="485"/>
      <c r="AW16" s="485"/>
      <c r="AX16" s="485"/>
      <c r="AY16" s="413" t="s">
        <v>92</v>
      </c>
      <c r="AZ16" s="414"/>
      <c r="BA16" s="414"/>
      <c r="BB16" s="414"/>
      <c r="BC16" s="414"/>
      <c r="BD16" s="414"/>
      <c r="BE16" s="414"/>
      <c r="BF16" s="414"/>
      <c r="BG16" s="414"/>
      <c r="BH16" s="414"/>
      <c r="BI16" s="414"/>
      <c r="BJ16" s="414"/>
      <c r="BK16" s="414"/>
      <c r="BL16" s="414"/>
      <c r="BM16" s="415"/>
      <c r="BN16" s="433">
        <v>10711956</v>
      </c>
      <c r="BO16" s="434"/>
      <c r="BP16" s="434"/>
      <c r="BQ16" s="434"/>
      <c r="BR16" s="434"/>
      <c r="BS16" s="434"/>
      <c r="BT16" s="434"/>
      <c r="BU16" s="435"/>
      <c r="BV16" s="433">
        <v>10403267</v>
      </c>
      <c r="BW16" s="434"/>
      <c r="BX16" s="434"/>
      <c r="BY16" s="434"/>
      <c r="BZ16" s="434"/>
      <c r="CA16" s="434"/>
      <c r="CB16" s="434"/>
      <c r="CC16" s="435"/>
      <c r="CD16" s="56"/>
      <c r="CE16" s="431"/>
      <c r="CF16" s="431"/>
      <c r="CG16" s="431"/>
      <c r="CH16" s="431"/>
      <c r="CI16" s="431"/>
      <c r="CJ16" s="431"/>
      <c r="CK16" s="431"/>
      <c r="CL16" s="431"/>
      <c r="CM16" s="431"/>
      <c r="CN16" s="431"/>
      <c r="CO16" s="431"/>
      <c r="CP16" s="431"/>
      <c r="CQ16" s="431"/>
      <c r="CR16" s="431"/>
      <c r="CS16" s="432"/>
      <c r="CT16" s="403"/>
      <c r="CU16" s="404"/>
      <c r="CV16" s="404"/>
      <c r="CW16" s="404"/>
      <c r="CX16" s="404"/>
      <c r="CY16" s="404"/>
      <c r="CZ16" s="404"/>
      <c r="DA16" s="405"/>
      <c r="DB16" s="403"/>
      <c r="DC16" s="404"/>
      <c r="DD16" s="404"/>
      <c r="DE16" s="404"/>
      <c r="DF16" s="404"/>
      <c r="DG16" s="404"/>
      <c r="DH16" s="404"/>
      <c r="DI16" s="405"/>
      <c r="DJ16" s="41"/>
      <c r="DK16" s="41"/>
      <c r="DL16" s="41"/>
      <c r="DM16" s="41"/>
      <c r="DN16" s="41"/>
      <c r="DO16" s="41"/>
    </row>
    <row r="17" spans="1:119" ht="18.75" customHeight="1" thickBot="1">
      <c r="A17" s="42"/>
      <c r="B17" s="548"/>
      <c r="C17" s="549"/>
      <c r="D17" s="549"/>
      <c r="E17" s="549"/>
      <c r="F17" s="549"/>
      <c r="G17" s="549"/>
      <c r="H17" s="549"/>
      <c r="I17" s="549"/>
      <c r="J17" s="549"/>
      <c r="K17" s="550"/>
      <c r="L17" s="57"/>
      <c r="M17" s="509" t="s">
        <v>93</v>
      </c>
      <c r="N17" s="510"/>
      <c r="O17" s="510"/>
      <c r="P17" s="510"/>
      <c r="Q17" s="511"/>
      <c r="R17" s="512" t="s">
        <v>94</v>
      </c>
      <c r="S17" s="513"/>
      <c r="T17" s="513"/>
      <c r="U17" s="513"/>
      <c r="V17" s="514"/>
      <c r="W17" s="515" t="s">
        <v>95</v>
      </c>
      <c r="X17" s="448"/>
      <c r="Y17" s="448"/>
      <c r="Z17" s="448"/>
      <c r="AA17" s="448"/>
      <c r="AB17" s="449"/>
      <c r="AC17" s="409">
        <v>25516</v>
      </c>
      <c r="AD17" s="410"/>
      <c r="AE17" s="410"/>
      <c r="AF17" s="410"/>
      <c r="AG17" s="411"/>
      <c r="AH17" s="409">
        <v>25661</v>
      </c>
      <c r="AI17" s="410"/>
      <c r="AJ17" s="410"/>
      <c r="AK17" s="410"/>
      <c r="AL17" s="412"/>
      <c r="AM17" s="504"/>
      <c r="AN17" s="407"/>
      <c r="AO17" s="407"/>
      <c r="AP17" s="407"/>
      <c r="AQ17" s="407"/>
      <c r="AR17" s="407"/>
      <c r="AS17" s="407"/>
      <c r="AT17" s="408"/>
      <c r="AU17" s="484"/>
      <c r="AV17" s="485"/>
      <c r="AW17" s="485"/>
      <c r="AX17" s="485"/>
      <c r="AY17" s="413" t="s">
        <v>96</v>
      </c>
      <c r="AZ17" s="414"/>
      <c r="BA17" s="414"/>
      <c r="BB17" s="414"/>
      <c r="BC17" s="414"/>
      <c r="BD17" s="414"/>
      <c r="BE17" s="414"/>
      <c r="BF17" s="414"/>
      <c r="BG17" s="414"/>
      <c r="BH17" s="414"/>
      <c r="BI17" s="414"/>
      <c r="BJ17" s="414"/>
      <c r="BK17" s="414"/>
      <c r="BL17" s="414"/>
      <c r="BM17" s="415"/>
      <c r="BN17" s="433">
        <v>11146867</v>
      </c>
      <c r="BO17" s="434"/>
      <c r="BP17" s="434"/>
      <c r="BQ17" s="434"/>
      <c r="BR17" s="434"/>
      <c r="BS17" s="434"/>
      <c r="BT17" s="434"/>
      <c r="BU17" s="435"/>
      <c r="BV17" s="433">
        <v>10947087</v>
      </c>
      <c r="BW17" s="434"/>
      <c r="BX17" s="434"/>
      <c r="BY17" s="434"/>
      <c r="BZ17" s="434"/>
      <c r="CA17" s="434"/>
      <c r="CB17" s="434"/>
      <c r="CC17" s="435"/>
      <c r="CD17" s="56"/>
      <c r="CE17" s="431"/>
      <c r="CF17" s="431"/>
      <c r="CG17" s="431"/>
      <c r="CH17" s="431"/>
      <c r="CI17" s="431"/>
      <c r="CJ17" s="431"/>
      <c r="CK17" s="431"/>
      <c r="CL17" s="431"/>
      <c r="CM17" s="431"/>
      <c r="CN17" s="431"/>
      <c r="CO17" s="431"/>
      <c r="CP17" s="431"/>
      <c r="CQ17" s="431"/>
      <c r="CR17" s="431"/>
      <c r="CS17" s="432"/>
      <c r="CT17" s="403"/>
      <c r="CU17" s="404"/>
      <c r="CV17" s="404"/>
      <c r="CW17" s="404"/>
      <c r="CX17" s="404"/>
      <c r="CY17" s="404"/>
      <c r="CZ17" s="404"/>
      <c r="DA17" s="405"/>
      <c r="DB17" s="403"/>
      <c r="DC17" s="404"/>
      <c r="DD17" s="404"/>
      <c r="DE17" s="404"/>
      <c r="DF17" s="404"/>
      <c r="DG17" s="404"/>
      <c r="DH17" s="404"/>
      <c r="DI17" s="405"/>
      <c r="DJ17" s="41"/>
      <c r="DK17" s="41"/>
      <c r="DL17" s="41"/>
      <c r="DM17" s="41"/>
      <c r="DN17" s="41"/>
      <c r="DO17" s="41"/>
    </row>
    <row r="18" spans="1:119" ht="18.75" customHeight="1" thickBot="1">
      <c r="A18" s="42"/>
      <c r="B18" s="486" t="s">
        <v>97</v>
      </c>
      <c r="C18" s="487"/>
      <c r="D18" s="487"/>
      <c r="E18" s="488"/>
      <c r="F18" s="488"/>
      <c r="G18" s="488"/>
      <c r="H18" s="488"/>
      <c r="I18" s="488"/>
      <c r="J18" s="488"/>
      <c r="K18" s="488"/>
      <c r="L18" s="505">
        <v>25.35</v>
      </c>
      <c r="M18" s="505"/>
      <c r="N18" s="505"/>
      <c r="O18" s="505"/>
      <c r="P18" s="505"/>
      <c r="Q18" s="505"/>
      <c r="R18" s="506"/>
      <c r="S18" s="506"/>
      <c r="T18" s="506"/>
      <c r="U18" s="506"/>
      <c r="V18" s="507"/>
      <c r="W18" s="500"/>
      <c r="X18" s="501"/>
      <c r="Y18" s="501"/>
      <c r="Z18" s="501"/>
      <c r="AA18" s="501"/>
      <c r="AB18" s="516"/>
      <c r="AC18" s="397">
        <v>75.2</v>
      </c>
      <c r="AD18" s="398"/>
      <c r="AE18" s="398"/>
      <c r="AF18" s="398"/>
      <c r="AG18" s="508"/>
      <c r="AH18" s="397">
        <v>75.3</v>
      </c>
      <c r="AI18" s="398"/>
      <c r="AJ18" s="398"/>
      <c r="AK18" s="398"/>
      <c r="AL18" s="399"/>
      <c r="AM18" s="504"/>
      <c r="AN18" s="407"/>
      <c r="AO18" s="407"/>
      <c r="AP18" s="407"/>
      <c r="AQ18" s="407"/>
      <c r="AR18" s="407"/>
      <c r="AS18" s="407"/>
      <c r="AT18" s="408"/>
      <c r="AU18" s="484"/>
      <c r="AV18" s="485"/>
      <c r="AW18" s="485"/>
      <c r="AX18" s="485"/>
      <c r="AY18" s="413" t="s">
        <v>98</v>
      </c>
      <c r="AZ18" s="414"/>
      <c r="BA18" s="414"/>
      <c r="BB18" s="414"/>
      <c r="BC18" s="414"/>
      <c r="BD18" s="414"/>
      <c r="BE18" s="414"/>
      <c r="BF18" s="414"/>
      <c r="BG18" s="414"/>
      <c r="BH18" s="414"/>
      <c r="BI18" s="414"/>
      <c r="BJ18" s="414"/>
      <c r="BK18" s="414"/>
      <c r="BL18" s="414"/>
      <c r="BM18" s="415"/>
      <c r="BN18" s="433">
        <v>13794276</v>
      </c>
      <c r="BO18" s="434"/>
      <c r="BP18" s="434"/>
      <c r="BQ18" s="434"/>
      <c r="BR18" s="434"/>
      <c r="BS18" s="434"/>
      <c r="BT18" s="434"/>
      <c r="BU18" s="435"/>
      <c r="BV18" s="433">
        <v>13758627</v>
      </c>
      <c r="BW18" s="434"/>
      <c r="BX18" s="434"/>
      <c r="BY18" s="434"/>
      <c r="BZ18" s="434"/>
      <c r="CA18" s="434"/>
      <c r="CB18" s="434"/>
      <c r="CC18" s="435"/>
      <c r="CD18" s="56"/>
      <c r="CE18" s="431"/>
      <c r="CF18" s="431"/>
      <c r="CG18" s="431"/>
      <c r="CH18" s="431"/>
      <c r="CI18" s="431"/>
      <c r="CJ18" s="431"/>
      <c r="CK18" s="431"/>
      <c r="CL18" s="431"/>
      <c r="CM18" s="431"/>
      <c r="CN18" s="431"/>
      <c r="CO18" s="431"/>
      <c r="CP18" s="431"/>
      <c r="CQ18" s="431"/>
      <c r="CR18" s="431"/>
      <c r="CS18" s="432"/>
      <c r="CT18" s="403"/>
      <c r="CU18" s="404"/>
      <c r="CV18" s="404"/>
      <c r="CW18" s="404"/>
      <c r="CX18" s="404"/>
      <c r="CY18" s="404"/>
      <c r="CZ18" s="404"/>
      <c r="DA18" s="405"/>
      <c r="DB18" s="403"/>
      <c r="DC18" s="404"/>
      <c r="DD18" s="404"/>
      <c r="DE18" s="404"/>
      <c r="DF18" s="404"/>
      <c r="DG18" s="404"/>
      <c r="DH18" s="404"/>
      <c r="DI18" s="405"/>
      <c r="DJ18" s="41"/>
      <c r="DK18" s="41"/>
      <c r="DL18" s="41"/>
      <c r="DM18" s="41"/>
      <c r="DN18" s="41"/>
      <c r="DO18" s="41"/>
    </row>
    <row r="19" spans="1:119" ht="18.75" customHeight="1" thickBot="1">
      <c r="A19" s="42"/>
      <c r="B19" s="486" t="s">
        <v>99</v>
      </c>
      <c r="C19" s="487"/>
      <c r="D19" s="487"/>
      <c r="E19" s="488"/>
      <c r="F19" s="488"/>
      <c r="G19" s="488"/>
      <c r="H19" s="488"/>
      <c r="I19" s="488"/>
      <c r="J19" s="488"/>
      <c r="K19" s="488"/>
      <c r="L19" s="489">
        <v>2917</v>
      </c>
      <c r="M19" s="489"/>
      <c r="N19" s="489"/>
      <c r="O19" s="489"/>
      <c r="P19" s="489"/>
      <c r="Q19" s="489"/>
      <c r="R19" s="490"/>
      <c r="S19" s="490"/>
      <c r="T19" s="490"/>
      <c r="U19" s="490"/>
      <c r="V19" s="491"/>
      <c r="W19" s="498"/>
      <c r="X19" s="499"/>
      <c r="Y19" s="499"/>
      <c r="Z19" s="499"/>
      <c r="AA19" s="499"/>
      <c r="AB19" s="499"/>
      <c r="AC19" s="502"/>
      <c r="AD19" s="502"/>
      <c r="AE19" s="502"/>
      <c r="AF19" s="502"/>
      <c r="AG19" s="502"/>
      <c r="AH19" s="502"/>
      <c r="AI19" s="502"/>
      <c r="AJ19" s="502"/>
      <c r="AK19" s="502"/>
      <c r="AL19" s="503"/>
      <c r="AM19" s="504"/>
      <c r="AN19" s="407"/>
      <c r="AO19" s="407"/>
      <c r="AP19" s="407"/>
      <c r="AQ19" s="407"/>
      <c r="AR19" s="407"/>
      <c r="AS19" s="407"/>
      <c r="AT19" s="408"/>
      <c r="AU19" s="484"/>
      <c r="AV19" s="485"/>
      <c r="AW19" s="485"/>
      <c r="AX19" s="485"/>
      <c r="AY19" s="413" t="s">
        <v>100</v>
      </c>
      <c r="AZ19" s="414"/>
      <c r="BA19" s="414"/>
      <c r="BB19" s="414"/>
      <c r="BC19" s="414"/>
      <c r="BD19" s="414"/>
      <c r="BE19" s="414"/>
      <c r="BF19" s="414"/>
      <c r="BG19" s="414"/>
      <c r="BH19" s="414"/>
      <c r="BI19" s="414"/>
      <c r="BJ19" s="414"/>
      <c r="BK19" s="414"/>
      <c r="BL19" s="414"/>
      <c r="BM19" s="415"/>
      <c r="BN19" s="433">
        <v>16967187</v>
      </c>
      <c r="BO19" s="434"/>
      <c r="BP19" s="434"/>
      <c r="BQ19" s="434"/>
      <c r="BR19" s="434"/>
      <c r="BS19" s="434"/>
      <c r="BT19" s="434"/>
      <c r="BU19" s="435"/>
      <c r="BV19" s="433">
        <v>15762145</v>
      </c>
      <c r="BW19" s="434"/>
      <c r="BX19" s="434"/>
      <c r="BY19" s="434"/>
      <c r="BZ19" s="434"/>
      <c r="CA19" s="434"/>
      <c r="CB19" s="434"/>
      <c r="CC19" s="435"/>
      <c r="CD19" s="56"/>
      <c r="CE19" s="431"/>
      <c r="CF19" s="431"/>
      <c r="CG19" s="431"/>
      <c r="CH19" s="431"/>
      <c r="CI19" s="431"/>
      <c r="CJ19" s="431"/>
      <c r="CK19" s="431"/>
      <c r="CL19" s="431"/>
      <c r="CM19" s="431"/>
      <c r="CN19" s="431"/>
      <c r="CO19" s="431"/>
      <c r="CP19" s="431"/>
      <c r="CQ19" s="431"/>
      <c r="CR19" s="431"/>
      <c r="CS19" s="432"/>
      <c r="CT19" s="403"/>
      <c r="CU19" s="404"/>
      <c r="CV19" s="404"/>
      <c r="CW19" s="404"/>
      <c r="CX19" s="404"/>
      <c r="CY19" s="404"/>
      <c r="CZ19" s="404"/>
      <c r="DA19" s="405"/>
      <c r="DB19" s="403"/>
      <c r="DC19" s="404"/>
      <c r="DD19" s="404"/>
      <c r="DE19" s="404"/>
      <c r="DF19" s="404"/>
      <c r="DG19" s="404"/>
      <c r="DH19" s="404"/>
      <c r="DI19" s="405"/>
      <c r="DJ19" s="41"/>
      <c r="DK19" s="41"/>
      <c r="DL19" s="41"/>
      <c r="DM19" s="41"/>
      <c r="DN19" s="41"/>
      <c r="DO19" s="41"/>
    </row>
    <row r="20" spans="1:119" ht="18.75" customHeight="1" thickBot="1">
      <c r="A20" s="42"/>
      <c r="B20" s="486" t="s">
        <v>101</v>
      </c>
      <c r="C20" s="487"/>
      <c r="D20" s="487"/>
      <c r="E20" s="488"/>
      <c r="F20" s="488"/>
      <c r="G20" s="488"/>
      <c r="H20" s="488"/>
      <c r="I20" s="488"/>
      <c r="J20" s="488"/>
      <c r="K20" s="488"/>
      <c r="L20" s="489">
        <v>28685</v>
      </c>
      <c r="M20" s="489"/>
      <c r="N20" s="489"/>
      <c r="O20" s="489"/>
      <c r="P20" s="489"/>
      <c r="Q20" s="489"/>
      <c r="R20" s="490"/>
      <c r="S20" s="490"/>
      <c r="T20" s="490"/>
      <c r="U20" s="490"/>
      <c r="V20" s="491"/>
      <c r="W20" s="500"/>
      <c r="X20" s="501"/>
      <c r="Y20" s="501"/>
      <c r="Z20" s="501"/>
      <c r="AA20" s="501"/>
      <c r="AB20" s="501"/>
      <c r="AC20" s="492"/>
      <c r="AD20" s="492"/>
      <c r="AE20" s="492"/>
      <c r="AF20" s="492"/>
      <c r="AG20" s="492"/>
      <c r="AH20" s="492"/>
      <c r="AI20" s="492"/>
      <c r="AJ20" s="492"/>
      <c r="AK20" s="492"/>
      <c r="AL20" s="493"/>
      <c r="AM20" s="494"/>
      <c r="AN20" s="389"/>
      <c r="AO20" s="389"/>
      <c r="AP20" s="389"/>
      <c r="AQ20" s="389"/>
      <c r="AR20" s="389"/>
      <c r="AS20" s="389"/>
      <c r="AT20" s="390"/>
      <c r="AU20" s="495"/>
      <c r="AV20" s="496"/>
      <c r="AW20" s="496"/>
      <c r="AX20" s="497"/>
      <c r="AY20" s="413"/>
      <c r="AZ20" s="414"/>
      <c r="BA20" s="414"/>
      <c r="BB20" s="414"/>
      <c r="BC20" s="414"/>
      <c r="BD20" s="414"/>
      <c r="BE20" s="414"/>
      <c r="BF20" s="414"/>
      <c r="BG20" s="414"/>
      <c r="BH20" s="414"/>
      <c r="BI20" s="414"/>
      <c r="BJ20" s="414"/>
      <c r="BK20" s="414"/>
      <c r="BL20" s="414"/>
      <c r="BM20" s="415"/>
      <c r="BN20" s="433"/>
      <c r="BO20" s="434"/>
      <c r="BP20" s="434"/>
      <c r="BQ20" s="434"/>
      <c r="BR20" s="434"/>
      <c r="BS20" s="434"/>
      <c r="BT20" s="434"/>
      <c r="BU20" s="435"/>
      <c r="BV20" s="433"/>
      <c r="BW20" s="434"/>
      <c r="BX20" s="434"/>
      <c r="BY20" s="434"/>
      <c r="BZ20" s="434"/>
      <c r="CA20" s="434"/>
      <c r="CB20" s="434"/>
      <c r="CC20" s="435"/>
      <c r="CD20" s="56"/>
      <c r="CE20" s="431"/>
      <c r="CF20" s="431"/>
      <c r="CG20" s="431"/>
      <c r="CH20" s="431"/>
      <c r="CI20" s="431"/>
      <c r="CJ20" s="431"/>
      <c r="CK20" s="431"/>
      <c r="CL20" s="431"/>
      <c r="CM20" s="431"/>
      <c r="CN20" s="431"/>
      <c r="CO20" s="431"/>
      <c r="CP20" s="431"/>
      <c r="CQ20" s="431"/>
      <c r="CR20" s="431"/>
      <c r="CS20" s="432"/>
      <c r="CT20" s="403"/>
      <c r="CU20" s="404"/>
      <c r="CV20" s="404"/>
      <c r="CW20" s="404"/>
      <c r="CX20" s="404"/>
      <c r="CY20" s="404"/>
      <c r="CZ20" s="404"/>
      <c r="DA20" s="405"/>
      <c r="DB20" s="403"/>
      <c r="DC20" s="404"/>
      <c r="DD20" s="404"/>
      <c r="DE20" s="404"/>
      <c r="DF20" s="404"/>
      <c r="DG20" s="404"/>
      <c r="DH20" s="404"/>
      <c r="DI20" s="405"/>
      <c r="DJ20" s="41"/>
      <c r="DK20" s="41"/>
      <c r="DL20" s="41"/>
      <c r="DM20" s="41"/>
      <c r="DN20" s="41"/>
      <c r="DO20" s="41"/>
    </row>
    <row r="21" spans="1:119" ht="18.75" customHeight="1">
      <c r="A21" s="42"/>
      <c r="B21" s="464" t="s">
        <v>102</v>
      </c>
      <c r="C21" s="465"/>
      <c r="D21" s="465"/>
      <c r="E21" s="465"/>
      <c r="F21" s="465"/>
      <c r="G21" s="465"/>
      <c r="H21" s="465"/>
      <c r="I21" s="465"/>
      <c r="J21" s="465"/>
      <c r="K21" s="465"/>
      <c r="L21" s="465"/>
      <c r="M21" s="465"/>
      <c r="N21" s="465"/>
      <c r="O21" s="465"/>
      <c r="P21" s="465"/>
      <c r="Q21" s="465"/>
      <c r="R21" s="465"/>
      <c r="S21" s="465"/>
      <c r="T21" s="465"/>
      <c r="U21" s="465"/>
      <c r="V21" s="465"/>
      <c r="W21" s="465"/>
      <c r="X21" s="465"/>
      <c r="Y21" s="465"/>
      <c r="Z21" s="465"/>
      <c r="AA21" s="465"/>
      <c r="AB21" s="465"/>
      <c r="AC21" s="465"/>
      <c r="AD21" s="465"/>
      <c r="AE21" s="465"/>
      <c r="AF21" s="465"/>
      <c r="AG21" s="465"/>
      <c r="AH21" s="465"/>
      <c r="AI21" s="465"/>
      <c r="AJ21" s="465"/>
      <c r="AK21" s="465"/>
      <c r="AL21" s="465"/>
      <c r="AM21" s="465"/>
      <c r="AN21" s="465"/>
      <c r="AO21" s="465"/>
      <c r="AP21" s="465"/>
      <c r="AQ21" s="465"/>
      <c r="AR21" s="465"/>
      <c r="AS21" s="465"/>
      <c r="AT21" s="465"/>
      <c r="AU21" s="465"/>
      <c r="AV21" s="465"/>
      <c r="AW21" s="465"/>
      <c r="AX21" s="466"/>
      <c r="AY21" s="413"/>
      <c r="AZ21" s="414"/>
      <c r="BA21" s="414"/>
      <c r="BB21" s="414"/>
      <c r="BC21" s="414"/>
      <c r="BD21" s="414"/>
      <c r="BE21" s="414"/>
      <c r="BF21" s="414"/>
      <c r="BG21" s="414"/>
      <c r="BH21" s="414"/>
      <c r="BI21" s="414"/>
      <c r="BJ21" s="414"/>
      <c r="BK21" s="414"/>
      <c r="BL21" s="414"/>
      <c r="BM21" s="415"/>
      <c r="BN21" s="433"/>
      <c r="BO21" s="434"/>
      <c r="BP21" s="434"/>
      <c r="BQ21" s="434"/>
      <c r="BR21" s="434"/>
      <c r="BS21" s="434"/>
      <c r="BT21" s="434"/>
      <c r="BU21" s="435"/>
      <c r="BV21" s="433"/>
      <c r="BW21" s="434"/>
      <c r="BX21" s="434"/>
      <c r="BY21" s="434"/>
      <c r="BZ21" s="434"/>
      <c r="CA21" s="434"/>
      <c r="CB21" s="434"/>
      <c r="CC21" s="435"/>
      <c r="CD21" s="56"/>
      <c r="CE21" s="431"/>
      <c r="CF21" s="431"/>
      <c r="CG21" s="431"/>
      <c r="CH21" s="431"/>
      <c r="CI21" s="431"/>
      <c r="CJ21" s="431"/>
      <c r="CK21" s="431"/>
      <c r="CL21" s="431"/>
      <c r="CM21" s="431"/>
      <c r="CN21" s="431"/>
      <c r="CO21" s="431"/>
      <c r="CP21" s="431"/>
      <c r="CQ21" s="431"/>
      <c r="CR21" s="431"/>
      <c r="CS21" s="432"/>
      <c r="CT21" s="403"/>
      <c r="CU21" s="404"/>
      <c r="CV21" s="404"/>
      <c r="CW21" s="404"/>
      <c r="CX21" s="404"/>
      <c r="CY21" s="404"/>
      <c r="CZ21" s="404"/>
      <c r="DA21" s="405"/>
      <c r="DB21" s="403"/>
      <c r="DC21" s="404"/>
      <c r="DD21" s="404"/>
      <c r="DE21" s="404"/>
      <c r="DF21" s="404"/>
      <c r="DG21" s="404"/>
      <c r="DH21" s="404"/>
      <c r="DI21" s="405"/>
      <c r="DJ21" s="41"/>
      <c r="DK21" s="41"/>
      <c r="DL21" s="41"/>
      <c r="DM21" s="41"/>
      <c r="DN21" s="41"/>
      <c r="DO21" s="41"/>
    </row>
    <row r="22" spans="1:119" ht="18.75" customHeight="1" thickBot="1">
      <c r="A22" s="42"/>
      <c r="B22" s="467" t="s">
        <v>103</v>
      </c>
      <c r="C22" s="468"/>
      <c r="D22" s="469"/>
      <c r="E22" s="476" t="s">
        <v>26</v>
      </c>
      <c r="F22" s="448"/>
      <c r="G22" s="448"/>
      <c r="H22" s="448"/>
      <c r="I22" s="448"/>
      <c r="J22" s="448"/>
      <c r="K22" s="449"/>
      <c r="L22" s="476" t="s">
        <v>104</v>
      </c>
      <c r="M22" s="448"/>
      <c r="N22" s="448"/>
      <c r="O22" s="448"/>
      <c r="P22" s="449"/>
      <c r="Q22" s="458" t="s">
        <v>105</v>
      </c>
      <c r="R22" s="459"/>
      <c r="S22" s="459"/>
      <c r="T22" s="459"/>
      <c r="U22" s="459"/>
      <c r="V22" s="477"/>
      <c r="W22" s="479" t="s">
        <v>106</v>
      </c>
      <c r="X22" s="468"/>
      <c r="Y22" s="469"/>
      <c r="Z22" s="476" t="s">
        <v>26</v>
      </c>
      <c r="AA22" s="448"/>
      <c r="AB22" s="448"/>
      <c r="AC22" s="448"/>
      <c r="AD22" s="448"/>
      <c r="AE22" s="448"/>
      <c r="AF22" s="448"/>
      <c r="AG22" s="449"/>
      <c r="AH22" s="447" t="s">
        <v>107</v>
      </c>
      <c r="AI22" s="448"/>
      <c r="AJ22" s="448"/>
      <c r="AK22" s="448"/>
      <c r="AL22" s="449"/>
      <c r="AM22" s="447" t="s">
        <v>108</v>
      </c>
      <c r="AN22" s="453"/>
      <c r="AO22" s="453"/>
      <c r="AP22" s="453"/>
      <c r="AQ22" s="453"/>
      <c r="AR22" s="454"/>
      <c r="AS22" s="458" t="s">
        <v>105</v>
      </c>
      <c r="AT22" s="459"/>
      <c r="AU22" s="459"/>
      <c r="AV22" s="459"/>
      <c r="AW22" s="459"/>
      <c r="AX22" s="460"/>
      <c r="AY22" s="400"/>
      <c r="AZ22" s="401"/>
      <c r="BA22" s="401"/>
      <c r="BB22" s="401"/>
      <c r="BC22" s="401"/>
      <c r="BD22" s="401"/>
      <c r="BE22" s="401"/>
      <c r="BF22" s="401"/>
      <c r="BG22" s="401"/>
      <c r="BH22" s="401"/>
      <c r="BI22" s="401"/>
      <c r="BJ22" s="401"/>
      <c r="BK22" s="401"/>
      <c r="BL22" s="401"/>
      <c r="BM22" s="402"/>
      <c r="BN22" s="436"/>
      <c r="BO22" s="437"/>
      <c r="BP22" s="437"/>
      <c r="BQ22" s="437"/>
      <c r="BR22" s="437"/>
      <c r="BS22" s="437"/>
      <c r="BT22" s="437"/>
      <c r="BU22" s="438"/>
      <c r="BV22" s="436"/>
      <c r="BW22" s="437"/>
      <c r="BX22" s="437"/>
      <c r="BY22" s="437"/>
      <c r="BZ22" s="437"/>
      <c r="CA22" s="437"/>
      <c r="CB22" s="437"/>
      <c r="CC22" s="438"/>
      <c r="CD22" s="56"/>
      <c r="CE22" s="431"/>
      <c r="CF22" s="431"/>
      <c r="CG22" s="431"/>
      <c r="CH22" s="431"/>
      <c r="CI22" s="431"/>
      <c r="CJ22" s="431"/>
      <c r="CK22" s="431"/>
      <c r="CL22" s="431"/>
      <c r="CM22" s="431"/>
      <c r="CN22" s="431"/>
      <c r="CO22" s="431"/>
      <c r="CP22" s="431"/>
      <c r="CQ22" s="431"/>
      <c r="CR22" s="431"/>
      <c r="CS22" s="432"/>
      <c r="CT22" s="403"/>
      <c r="CU22" s="404"/>
      <c r="CV22" s="404"/>
      <c r="CW22" s="404"/>
      <c r="CX22" s="404"/>
      <c r="CY22" s="404"/>
      <c r="CZ22" s="404"/>
      <c r="DA22" s="405"/>
      <c r="DB22" s="403"/>
      <c r="DC22" s="404"/>
      <c r="DD22" s="404"/>
      <c r="DE22" s="404"/>
      <c r="DF22" s="404"/>
      <c r="DG22" s="404"/>
      <c r="DH22" s="404"/>
      <c r="DI22" s="405"/>
      <c r="DJ22" s="41"/>
      <c r="DK22" s="41"/>
      <c r="DL22" s="41"/>
      <c r="DM22" s="41"/>
      <c r="DN22" s="41"/>
      <c r="DO22" s="41"/>
    </row>
    <row r="23" spans="1:119" ht="18.75" customHeight="1">
      <c r="A23" s="42"/>
      <c r="B23" s="470"/>
      <c r="C23" s="471"/>
      <c r="D23" s="472"/>
      <c r="E23" s="450"/>
      <c r="F23" s="451"/>
      <c r="G23" s="451"/>
      <c r="H23" s="451"/>
      <c r="I23" s="451"/>
      <c r="J23" s="451"/>
      <c r="K23" s="452"/>
      <c r="L23" s="450"/>
      <c r="M23" s="451"/>
      <c r="N23" s="451"/>
      <c r="O23" s="451"/>
      <c r="P23" s="452"/>
      <c r="Q23" s="461"/>
      <c r="R23" s="462"/>
      <c r="S23" s="462"/>
      <c r="T23" s="462"/>
      <c r="U23" s="462"/>
      <c r="V23" s="478"/>
      <c r="W23" s="480"/>
      <c r="X23" s="471"/>
      <c r="Y23" s="472"/>
      <c r="Z23" s="450"/>
      <c r="AA23" s="451"/>
      <c r="AB23" s="451"/>
      <c r="AC23" s="451"/>
      <c r="AD23" s="451"/>
      <c r="AE23" s="451"/>
      <c r="AF23" s="451"/>
      <c r="AG23" s="452"/>
      <c r="AH23" s="450"/>
      <c r="AI23" s="451"/>
      <c r="AJ23" s="451"/>
      <c r="AK23" s="451"/>
      <c r="AL23" s="452"/>
      <c r="AM23" s="455"/>
      <c r="AN23" s="456"/>
      <c r="AO23" s="456"/>
      <c r="AP23" s="456"/>
      <c r="AQ23" s="456"/>
      <c r="AR23" s="457"/>
      <c r="AS23" s="461"/>
      <c r="AT23" s="462"/>
      <c r="AU23" s="462"/>
      <c r="AV23" s="462"/>
      <c r="AW23" s="462"/>
      <c r="AX23" s="463"/>
      <c r="AY23" s="425" t="s">
        <v>109</v>
      </c>
      <c r="AZ23" s="426"/>
      <c r="BA23" s="426"/>
      <c r="BB23" s="426"/>
      <c r="BC23" s="426"/>
      <c r="BD23" s="426"/>
      <c r="BE23" s="426"/>
      <c r="BF23" s="426"/>
      <c r="BG23" s="426"/>
      <c r="BH23" s="426"/>
      <c r="BI23" s="426"/>
      <c r="BJ23" s="426"/>
      <c r="BK23" s="426"/>
      <c r="BL23" s="426"/>
      <c r="BM23" s="427"/>
      <c r="BN23" s="433">
        <v>25566111</v>
      </c>
      <c r="BO23" s="434"/>
      <c r="BP23" s="434"/>
      <c r="BQ23" s="434"/>
      <c r="BR23" s="434"/>
      <c r="BS23" s="434"/>
      <c r="BT23" s="434"/>
      <c r="BU23" s="435"/>
      <c r="BV23" s="433">
        <v>25102618</v>
      </c>
      <c r="BW23" s="434"/>
      <c r="BX23" s="434"/>
      <c r="BY23" s="434"/>
      <c r="BZ23" s="434"/>
      <c r="CA23" s="434"/>
      <c r="CB23" s="434"/>
      <c r="CC23" s="435"/>
      <c r="CD23" s="56"/>
      <c r="CE23" s="431"/>
      <c r="CF23" s="431"/>
      <c r="CG23" s="431"/>
      <c r="CH23" s="431"/>
      <c r="CI23" s="431"/>
      <c r="CJ23" s="431"/>
      <c r="CK23" s="431"/>
      <c r="CL23" s="431"/>
      <c r="CM23" s="431"/>
      <c r="CN23" s="431"/>
      <c r="CO23" s="431"/>
      <c r="CP23" s="431"/>
      <c r="CQ23" s="431"/>
      <c r="CR23" s="431"/>
      <c r="CS23" s="432"/>
      <c r="CT23" s="403"/>
      <c r="CU23" s="404"/>
      <c r="CV23" s="404"/>
      <c r="CW23" s="404"/>
      <c r="CX23" s="404"/>
      <c r="CY23" s="404"/>
      <c r="CZ23" s="404"/>
      <c r="DA23" s="405"/>
      <c r="DB23" s="403"/>
      <c r="DC23" s="404"/>
      <c r="DD23" s="404"/>
      <c r="DE23" s="404"/>
      <c r="DF23" s="404"/>
      <c r="DG23" s="404"/>
      <c r="DH23" s="404"/>
      <c r="DI23" s="405"/>
      <c r="DJ23" s="41"/>
      <c r="DK23" s="41"/>
      <c r="DL23" s="41"/>
      <c r="DM23" s="41"/>
      <c r="DN23" s="41"/>
      <c r="DO23" s="41"/>
    </row>
    <row r="24" spans="1:119" ht="18.75" customHeight="1" thickBot="1">
      <c r="A24" s="42"/>
      <c r="B24" s="470"/>
      <c r="C24" s="471"/>
      <c r="D24" s="472"/>
      <c r="E24" s="406" t="s">
        <v>110</v>
      </c>
      <c r="F24" s="407"/>
      <c r="G24" s="407"/>
      <c r="H24" s="407"/>
      <c r="I24" s="407"/>
      <c r="J24" s="407"/>
      <c r="K24" s="408"/>
      <c r="L24" s="409">
        <v>1</v>
      </c>
      <c r="M24" s="410"/>
      <c r="N24" s="410"/>
      <c r="O24" s="410"/>
      <c r="P24" s="411"/>
      <c r="Q24" s="409">
        <v>9020</v>
      </c>
      <c r="R24" s="410"/>
      <c r="S24" s="410"/>
      <c r="T24" s="410"/>
      <c r="U24" s="410"/>
      <c r="V24" s="411"/>
      <c r="W24" s="480"/>
      <c r="X24" s="471"/>
      <c r="Y24" s="472"/>
      <c r="Z24" s="406" t="s">
        <v>111</v>
      </c>
      <c r="AA24" s="407"/>
      <c r="AB24" s="407"/>
      <c r="AC24" s="407"/>
      <c r="AD24" s="407"/>
      <c r="AE24" s="407"/>
      <c r="AF24" s="407"/>
      <c r="AG24" s="408"/>
      <c r="AH24" s="409">
        <v>409</v>
      </c>
      <c r="AI24" s="410"/>
      <c r="AJ24" s="410"/>
      <c r="AK24" s="410"/>
      <c r="AL24" s="411"/>
      <c r="AM24" s="409">
        <v>1254812</v>
      </c>
      <c r="AN24" s="410"/>
      <c r="AO24" s="410"/>
      <c r="AP24" s="410"/>
      <c r="AQ24" s="410"/>
      <c r="AR24" s="411"/>
      <c r="AS24" s="409">
        <v>3068</v>
      </c>
      <c r="AT24" s="410"/>
      <c r="AU24" s="410"/>
      <c r="AV24" s="410"/>
      <c r="AW24" s="410"/>
      <c r="AX24" s="412"/>
      <c r="AY24" s="400" t="s">
        <v>112</v>
      </c>
      <c r="AZ24" s="401"/>
      <c r="BA24" s="401"/>
      <c r="BB24" s="401"/>
      <c r="BC24" s="401"/>
      <c r="BD24" s="401"/>
      <c r="BE24" s="401"/>
      <c r="BF24" s="401"/>
      <c r="BG24" s="401"/>
      <c r="BH24" s="401"/>
      <c r="BI24" s="401"/>
      <c r="BJ24" s="401"/>
      <c r="BK24" s="401"/>
      <c r="BL24" s="401"/>
      <c r="BM24" s="402"/>
      <c r="BN24" s="433">
        <v>15865457</v>
      </c>
      <c r="BO24" s="434"/>
      <c r="BP24" s="434"/>
      <c r="BQ24" s="434"/>
      <c r="BR24" s="434"/>
      <c r="BS24" s="434"/>
      <c r="BT24" s="434"/>
      <c r="BU24" s="435"/>
      <c r="BV24" s="433">
        <v>15035432</v>
      </c>
      <c r="BW24" s="434"/>
      <c r="BX24" s="434"/>
      <c r="BY24" s="434"/>
      <c r="BZ24" s="434"/>
      <c r="CA24" s="434"/>
      <c r="CB24" s="434"/>
      <c r="CC24" s="435"/>
      <c r="CD24" s="56"/>
      <c r="CE24" s="431"/>
      <c r="CF24" s="431"/>
      <c r="CG24" s="431"/>
      <c r="CH24" s="431"/>
      <c r="CI24" s="431"/>
      <c r="CJ24" s="431"/>
      <c r="CK24" s="431"/>
      <c r="CL24" s="431"/>
      <c r="CM24" s="431"/>
      <c r="CN24" s="431"/>
      <c r="CO24" s="431"/>
      <c r="CP24" s="431"/>
      <c r="CQ24" s="431"/>
      <c r="CR24" s="431"/>
      <c r="CS24" s="432"/>
      <c r="CT24" s="403"/>
      <c r="CU24" s="404"/>
      <c r="CV24" s="404"/>
      <c r="CW24" s="404"/>
      <c r="CX24" s="404"/>
      <c r="CY24" s="404"/>
      <c r="CZ24" s="404"/>
      <c r="DA24" s="405"/>
      <c r="DB24" s="403"/>
      <c r="DC24" s="404"/>
      <c r="DD24" s="404"/>
      <c r="DE24" s="404"/>
      <c r="DF24" s="404"/>
      <c r="DG24" s="404"/>
      <c r="DH24" s="404"/>
      <c r="DI24" s="405"/>
      <c r="DJ24" s="41"/>
      <c r="DK24" s="41"/>
      <c r="DL24" s="41"/>
      <c r="DM24" s="41"/>
      <c r="DN24" s="41"/>
      <c r="DO24" s="41"/>
    </row>
    <row r="25" spans="1:119" s="41" customFormat="1" ht="18.75" customHeight="1">
      <c r="A25" s="42"/>
      <c r="B25" s="470"/>
      <c r="C25" s="471"/>
      <c r="D25" s="472"/>
      <c r="E25" s="406" t="s">
        <v>113</v>
      </c>
      <c r="F25" s="407"/>
      <c r="G25" s="407"/>
      <c r="H25" s="407"/>
      <c r="I25" s="407"/>
      <c r="J25" s="407"/>
      <c r="K25" s="408"/>
      <c r="L25" s="409">
        <v>1</v>
      </c>
      <c r="M25" s="410"/>
      <c r="N25" s="410"/>
      <c r="O25" s="410"/>
      <c r="P25" s="411"/>
      <c r="Q25" s="409">
        <v>7700</v>
      </c>
      <c r="R25" s="410"/>
      <c r="S25" s="410"/>
      <c r="T25" s="410"/>
      <c r="U25" s="410"/>
      <c r="V25" s="411"/>
      <c r="W25" s="480"/>
      <c r="X25" s="471"/>
      <c r="Y25" s="472"/>
      <c r="Z25" s="406" t="s">
        <v>114</v>
      </c>
      <c r="AA25" s="407"/>
      <c r="AB25" s="407"/>
      <c r="AC25" s="407"/>
      <c r="AD25" s="407"/>
      <c r="AE25" s="407"/>
      <c r="AF25" s="407"/>
      <c r="AG25" s="408"/>
      <c r="AH25" s="409" t="s">
        <v>115</v>
      </c>
      <c r="AI25" s="410"/>
      <c r="AJ25" s="410"/>
      <c r="AK25" s="410"/>
      <c r="AL25" s="411"/>
      <c r="AM25" s="409" t="s">
        <v>115</v>
      </c>
      <c r="AN25" s="410"/>
      <c r="AO25" s="410"/>
      <c r="AP25" s="410"/>
      <c r="AQ25" s="410"/>
      <c r="AR25" s="411"/>
      <c r="AS25" s="409" t="s">
        <v>115</v>
      </c>
      <c r="AT25" s="410"/>
      <c r="AU25" s="410"/>
      <c r="AV25" s="410"/>
      <c r="AW25" s="410"/>
      <c r="AX25" s="412"/>
      <c r="AY25" s="425" t="s">
        <v>116</v>
      </c>
      <c r="AZ25" s="426"/>
      <c r="BA25" s="426"/>
      <c r="BB25" s="426"/>
      <c r="BC25" s="426"/>
      <c r="BD25" s="426"/>
      <c r="BE25" s="426"/>
      <c r="BF25" s="426"/>
      <c r="BG25" s="426"/>
      <c r="BH25" s="426"/>
      <c r="BI25" s="426"/>
      <c r="BJ25" s="426"/>
      <c r="BK25" s="426"/>
      <c r="BL25" s="426"/>
      <c r="BM25" s="427"/>
      <c r="BN25" s="428">
        <v>5568577</v>
      </c>
      <c r="BO25" s="429"/>
      <c r="BP25" s="429"/>
      <c r="BQ25" s="429"/>
      <c r="BR25" s="429"/>
      <c r="BS25" s="429"/>
      <c r="BT25" s="429"/>
      <c r="BU25" s="430"/>
      <c r="BV25" s="428">
        <v>5940838</v>
      </c>
      <c r="BW25" s="429"/>
      <c r="BX25" s="429"/>
      <c r="BY25" s="429"/>
      <c r="BZ25" s="429"/>
      <c r="CA25" s="429"/>
      <c r="CB25" s="429"/>
      <c r="CC25" s="430"/>
      <c r="CD25" s="56"/>
      <c r="CE25" s="431"/>
      <c r="CF25" s="431"/>
      <c r="CG25" s="431"/>
      <c r="CH25" s="431"/>
      <c r="CI25" s="431"/>
      <c r="CJ25" s="431"/>
      <c r="CK25" s="431"/>
      <c r="CL25" s="431"/>
      <c r="CM25" s="431"/>
      <c r="CN25" s="431"/>
      <c r="CO25" s="431"/>
      <c r="CP25" s="431"/>
      <c r="CQ25" s="431"/>
      <c r="CR25" s="431"/>
      <c r="CS25" s="432"/>
      <c r="CT25" s="403"/>
      <c r="CU25" s="404"/>
      <c r="CV25" s="404"/>
      <c r="CW25" s="404"/>
      <c r="CX25" s="404"/>
      <c r="CY25" s="404"/>
      <c r="CZ25" s="404"/>
      <c r="DA25" s="405"/>
      <c r="DB25" s="403"/>
      <c r="DC25" s="404"/>
      <c r="DD25" s="404"/>
      <c r="DE25" s="404"/>
      <c r="DF25" s="404"/>
      <c r="DG25" s="404"/>
      <c r="DH25" s="404"/>
      <c r="DI25" s="405"/>
    </row>
    <row r="26" spans="1:119" s="41" customFormat="1" ht="18.75" customHeight="1">
      <c r="A26" s="42"/>
      <c r="B26" s="470"/>
      <c r="C26" s="471"/>
      <c r="D26" s="472"/>
      <c r="E26" s="406" t="s">
        <v>117</v>
      </c>
      <c r="F26" s="407"/>
      <c r="G26" s="407"/>
      <c r="H26" s="407"/>
      <c r="I26" s="407"/>
      <c r="J26" s="407"/>
      <c r="K26" s="408"/>
      <c r="L26" s="409">
        <v>1</v>
      </c>
      <c r="M26" s="410"/>
      <c r="N26" s="410"/>
      <c r="O26" s="410"/>
      <c r="P26" s="411"/>
      <c r="Q26" s="409">
        <v>7140</v>
      </c>
      <c r="R26" s="410"/>
      <c r="S26" s="410"/>
      <c r="T26" s="410"/>
      <c r="U26" s="410"/>
      <c r="V26" s="411"/>
      <c r="W26" s="480"/>
      <c r="X26" s="471"/>
      <c r="Y26" s="472"/>
      <c r="Z26" s="406" t="s">
        <v>118</v>
      </c>
      <c r="AA26" s="445"/>
      <c r="AB26" s="445"/>
      <c r="AC26" s="445"/>
      <c r="AD26" s="445"/>
      <c r="AE26" s="445"/>
      <c r="AF26" s="445"/>
      <c r="AG26" s="446"/>
      <c r="AH26" s="409">
        <v>11</v>
      </c>
      <c r="AI26" s="410"/>
      <c r="AJ26" s="410"/>
      <c r="AK26" s="410"/>
      <c r="AL26" s="411"/>
      <c r="AM26" s="409">
        <v>36641</v>
      </c>
      <c r="AN26" s="410"/>
      <c r="AO26" s="410"/>
      <c r="AP26" s="410"/>
      <c r="AQ26" s="410"/>
      <c r="AR26" s="411"/>
      <c r="AS26" s="409">
        <v>3331</v>
      </c>
      <c r="AT26" s="410"/>
      <c r="AU26" s="410"/>
      <c r="AV26" s="410"/>
      <c r="AW26" s="410"/>
      <c r="AX26" s="412"/>
      <c r="AY26" s="442" t="s">
        <v>119</v>
      </c>
      <c r="AZ26" s="443"/>
      <c r="BA26" s="443"/>
      <c r="BB26" s="443"/>
      <c r="BC26" s="443"/>
      <c r="BD26" s="443"/>
      <c r="BE26" s="443"/>
      <c r="BF26" s="443"/>
      <c r="BG26" s="443"/>
      <c r="BH26" s="443"/>
      <c r="BI26" s="443"/>
      <c r="BJ26" s="443"/>
      <c r="BK26" s="443"/>
      <c r="BL26" s="443"/>
      <c r="BM26" s="444"/>
      <c r="BN26" s="433" t="s">
        <v>115</v>
      </c>
      <c r="BO26" s="434"/>
      <c r="BP26" s="434"/>
      <c r="BQ26" s="434"/>
      <c r="BR26" s="434"/>
      <c r="BS26" s="434"/>
      <c r="BT26" s="434"/>
      <c r="BU26" s="435"/>
      <c r="BV26" s="433" t="s">
        <v>115</v>
      </c>
      <c r="BW26" s="434"/>
      <c r="BX26" s="434"/>
      <c r="BY26" s="434"/>
      <c r="BZ26" s="434"/>
      <c r="CA26" s="434"/>
      <c r="CB26" s="434"/>
      <c r="CC26" s="435"/>
      <c r="CD26" s="56"/>
      <c r="CE26" s="431"/>
      <c r="CF26" s="431"/>
      <c r="CG26" s="431"/>
      <c r="CH26" s="431"/>
      <c r="CI26" s="431"/>
      <c r="CJ26" s="431"/>
      <c r="CK26" s="431"/>
      <c r="CL26" s="431"/>
      <c r="CM26" s="431"/>
      <c r="CN26" s="431"/>
      <c r="CO26" s="431"/>
      <c r="CP26" s="431"/>
      <c r="CQ26" s="431"/>
      <c r="CR26" s="431"/>
      <c r="CS26" s="432"/>
      <c r="CT26" s="403"/>
      <c r="CU26" s="404"/>
      <c r="CV26" s="404"/>
      <c r="CW26" s="404"/>
      <c r="CX26" s="404"/>
      <c r="CY26" s="404"/>
      <c r="CZ26" s="404"/>
      <c r="DA26" s="405"/>
      <c r="DB26" s="403"/>
      <c r="DC26" s="404"/>
      <c r="DD26" s="404"/>
      <c r="DE26" s="404"/>
      <c r="DF26" s="404"/>
      <c r="DG26" s="404"/>
      <c r="DH26" s="404"/>
      <c r="DI26" s="405"/>
    </row>
    <row r="27" spans="1:119" ht="18.75" customHeight="1" thickBot="1">
      <c r="A27" s="42"/>
      <c r="B27" s="470"/>
      <c r="C27" s="471"/>
      <c r="D27" s="472"/>
      <c r="E27" s="406" t="s">
        <v>120</v>
      </c>
      <c r="F27" s="407"/>
      <c r="G27" s="407"/>
      <c r="H27" s="407"/>
      <c r="I27" s="407"/>
      <c r="J27" s="407"/>
      <c r="K27" s="408"/>
      <c r="L27" s="409">
        <v>1</v>
      </c>
      <c r="M27" s="410"/>
      <c r="N27" s="410"/>
      <c r="O27" s="410"/>
      <c r="P27" s="411"/>
      <c r="Q27" s="409">
        <v>4370</v>
      </c>
      <c r="R27" s="410"/>
      <c r="S27" s="410"/>
      <c r="T27" s="410"/>
      <c r="U27" s="410"/>
      <c r="V27" s="411"/>
      <c r="W27" s="480"/>
      <c r="X27" s="471"/>
      <c r="Y27" s="472"/>
      <c r="Z27" s="406" t="s">
        <v>121</v>
      </c>
      <c r="AA27" s="407"/>
      <c r="AB27" s="407"/>
      <c r="AC27" s="407"/>
      <c r="AD27" s="407"/>
      <c r="AE27" s="407"/>
      <c r="AF27" s="407"/>
      <c r="AG27" s="408"/>
      <c r="AH27" s="409">
        <v>11</v>
      </c>
      <c r="AI27" s="410"/>
      <c r="AJ27" s="410"/>
      <c r="AK27" s="410"/>
      <c r="AL27" s="411"/>
      <c r="AM27" s="409">
        <v>45023</v>
      </c>
      <c r="AN27" s="410"/>
      <c r="AO27" s="410"/>
      <c r="AP27" s="410"/>
      <c r="AQ27" s="410"/>
      <c r="AR27" s="411"/>
      <c r="AS27" s="409">
        <v>4093</v>
      </c>
      <c r="AT27" s="410"/>
      <c r="AU27" s="410"/>
      <c r="AV27" s="410"/>
      <c r="AW27" s="410"/>
      <c r="AX27" s="412"/>
      <c r="AY27" s="439" t="s">
        <v>122</v>
      </c>
      <c r="AZ27" s="440"/>
      <c r="BA27" s="440"/>
      <c r="BB27" s="440"/>
      <c r="BC27" s="440"/>
      <c r="BD27" s="440"/>
      <c r="BE27" s="440"/>
      <c r="BF27" s="440"/>
      <c r="BG27" s="440"/>
      <c r="BH27" s="440"/>
      <c r="BI27" s="440"/>
      <c r="BJ27" s="440"/>
      <c r="BK27" s="440"/>
      <c r="BL27" s="440"/>
      <c r="BM27" s="441"/>
      <c r="BN27" s="436" t="s">
        <v>115</v>
      </c>
      <c r="BO27" s="437"/>
      <c r="BP27" s="437"/>
      <c r="BQ27" s="437"/>
      <c r="BR27" s="437"/>
      <c r="BS27" s="437"/>
      <c r="BT27" s="437"/>
      <c r="BU27" s="438"/>
      <c r="BV27" s="436" t="s">
        <v>115</v>
      </c>
      <c r="BW27" s="437"/>
      <c r="BX27" s="437"/>
      <c r="BY27" s="437"/>
      <c r="BZ27" s="437"/>
      <c r="CA27" s="437"/>
      <c r="CB27" s="437"/>
      <c r="CC27" s="438"/>
      <c r="CD27" s="58"/>
      <c r="CE27" s="431"/>
      <c r="CF27" s="431"/>
      <c r="CG27" s="431"/>
      <c r="CH27" s="431"/>
      <c r="CI27" s="431"/>
      <c r="CJ27" s="431"/>
      <c r="CK27" s="431"/>
      <c r="CL27" s="431"/>
      <c r="CM27" s="431"/>
      <c r="CN27" s="431"/>
      <c r="CO27" s="431"/>
      <c r="CP27" s="431"/>
      <c r="CQ27" s="431"/>
      <c r="CR27" s="431"/>
      <c r="CS27" s="432"/>
      <c r="CT27" s="403"/>
      <c r="CU27" s="404"/>
      <c r="CV27" s="404"/>
      <c r="CW27" s="404"/>
      <c r="CX27" s="404"/>
      <c r="CY27" s="404"/>
      <c r="CZ27" s="404"/>
      <c r="DA27" s="405"/>
      <c r="DB27" s="403"/>
      <c r="DC27" s="404"/>
      <c r="DD27" s="404"/>
      <c r="DE27" s="404"/>
      <c r="DF27" s="404"/>
      <c r="DG27" s="404"/>
      <c r="DH27" s="404"/>
      <c r="DI27" s="405"/>
      <c r="DJ27" s="41"/>
      <c r="DK27" s="41"/>
      <c r="DL27" s="41"/>
      <c r="DM27" s="41"/>
      <c r="DN27" s="41"/>
      <c r="DO27" s="41"/>
    </row>
    <row r="28" spans="1:119" ht="18.75" customHeight="1">
      <c r="A28" s="42"/>
      <c r="B28" s="470"/>
      <c r="C28" s="471"/>
      <c r="D28" s="472"/>
      <c r="E28" s="406" t="s">
        <v>123</v>
      </c>
      <c r="F28" s="407"/>
      <c r="G28" s="407"/>
      <c r="H28" s="407"/>
      <c r="I28" s="407"/>
      <c r="J28" s="407"/>
      <c r="K28" s="408"/>
      <c r="L28" s="409">
        <v>1</v>
      </c>
      <c r="M28" s="410"/>
      <c r="N28" s="410"/>
      <c r="O28" s="410"/>
      <c r="P28" s="411"/>
      <c r="Q28" s="409">
        <v>3840</v>
      </c>
      <c r="R28" s="410"/>
      <c r="S28" s="410"/>
      <c r="T28" s="410"/>
      <c r="U28" s="410"/>
      <c r="V28" s="411"/>
      <c r="W28" s="480"/>
      <c r="X28" s="471"/>
      <c r="Y28" s="472"/>
      <c r="Z28" s="406" t="s">
        <v>124</v>
      </c>
      <c r="AA28" s="407"/>
      <c r="AB28" s="407"/>
      <c r="AC28" s="407"/>
      <c r="AD28" s="407"/>
      <c r="AE28" s="407"/>
      <c r="AF28" s="407"/>
      <c r="AG28" s="408"/>
      <c r="AH28" s="409" t="s">
        <v>115</v>
      </c>
      <c r="AI28" s="410"/>
      <c r="AJ28" s="410"/>
      <c r="AK28" s="410"/>
      <c r="AL28" s="411"/>
      <c r="AM28" s="409" t="s">
        <v>115</v>
      </c>
      <c r="AN28" s="410"/>
      <c r="AO28" s="410"/>
      <c r="AP28" s="410"/>
      <c r="AQ28" s="410"/>
      <c r="AR28" s="411"/>
      <c r="AS28" s="409" t="s">
        <v>115</v>
      </c>
      <c r="AT28" s="410"/>
      <c r="AU28" s="410"/>
      <c r="AV28" s="410"/>
      <c r="AW28" s="410"/>
      <c r="AX28" s="412"/>
      <c r="AY28" s="416" t="s">
        <v>125</v>
      </c>
      <c r="AZ28" s="417"/>
      <c r="BA28" s="417"/>
      <c r="BB28" s="418"/>
      <c r="BC28" s="425" t="s">
        <v>126</v>
      </c>
      <c r="BD28" s="426"/>
      <c r="BE28" s="426"/>
      <c r="BF28" s="426"/>
      <c r="BG28" s="426"/>
      <c r="BH28" s="426"/>
      <c r="BI28" s="426"/>
      <c r="BJ28" s="426"/>
      <c r="BK28" s="426"/>
      <c r="BL28" s="426"/>
      <c r="BM28" s="427"/>
      <c r="BN28" s="428">
        <v>795548</v>
      </c>
      <c r="BO28" s="429"/>
      <c r="BP28" s="429"/>
      <c r="BQ28" s="429"/>
      <c r="BR28" s="429"/>
      <c r="BS28" s="429"/>
      <c r="BT28" s="429"/>
      <c r="BU28" s="430"/>
      <c r="BV28" s="428">
        <v>1407762</v>
      </c>
      <c r="BW28" s="429"/>
      <c r="BX28" s="429"/>
      <c r="BY28" s="429"/>
      <c r="BZ28" s="429"/>
      <c r="CA28" s="429"/>
      <c r="CB28" s="429"/>
      <c r="CC28" s="430"/>
      <c r="CD28" s="56"/>
      <c r="CE28" s="431"/>
      <c r="CF28" s="431"/>
      <c r="CG28" s="431"/>
      <c r="CH28" s="431"/>
      <c r="CI28" s="431"/>
      <c r="CJ28" s="431"/>
      <c r="CK28" s="431"/>
      <c r="CL28" s="431"/>
      <c r="CM28" s="431"/>
      <c r="CN28" s="431"/>
      <c r="CO28" s="431"/>
      <c r="CP28" s="431"/>
      <c r="CQ28" s="431"/>
      <c r="CR28" s="431"/>
      <c r="CS28" s="432"/>
      <c r="CT28" s="403"/>
      <c r="CU28" s="404"/>
      <c r="CV28" s="404"/>
      <c r="CW28" s="404"/>
      <c r="CX28" s="404"/>
      <c r="CY28" s="404"/>
      <c r="CZ28" s="404"/>
      <c r="DA28" s="405"/>
      <c r="DB28" s="403"/>
      <c r="DC28" s="404"/>
      <c r="DD28" s="404"/>
      <c r="DE28" s="404"/>
      <c r="DF28" s="404"/>
      <c r="DG28" s="404"/>
      <c r="DH28" s="404"/>
      <c r="DI28" s="405"/>
      <c r="DJ28" s="41"/>
      <c r="DK28" s="41"/>
      <c r="DL28" s="41"/>
      <c r="DM28" s="41"/>
      <c r="DN28" s="41"/>
      <c r="DO28" s="41"/>
    </row>
    <row r="29" spans="1:119" ht="18.75" customHeight="1">
      <c r="A29" s="42"/>
      <c r="B29" s="470"/>
      <c r="C29" s="471"/>
      <c r="D29" s="472"/>
      <c r="E29" s="406" t="s">
        <v>127</v>
      </c>
      <c r="F29" s="407"/>
      <c r="G29" s="407"/>
      <c r="H29" s="407"/>
      <c r="I29" s="407"/>
      <c r="J29" s="407"/>
      <c r="K29" s="408"/>
      <c r="L29" s="409">
        <v>17</v>
      </c>
      <c r="M29" s="410"/>
      <c r="N29" s="410"/>
      <c r="O29" s="410"/>
      <c r="P29" s="411"/>
      <c r="Q29" s="409">
        <v>3580</v>
      </c>
      <c r="R29" s="410"/>
      <c r="S29" s="410"/>
      <c r="T29" s="410"/>
      <c r="U29" s="410"/>
      <c r="V29" s="411"/>
      <c r="W29" s="481"/>
      <c r="X29" s="482"/>
      <c r="Y29" s="483"/>
      <c r="Z29" s="406" t="s">
        <v>128</v>
      </c>
      <c r="AA29" s="407"/>
      <c r="AB29" s="407"/>
      <c r="AC29" s="407"/>
      <c r="AD29" s="407"/>
      <c r="AE29" s="407"/>
      <c r="AF29" s="407"/>
      <c r="AG29" s="408"/>
      <c r="AH29" s="409">
        <v>420</v>
      </c>
      <c r="AI29" s="410"/>
      <c r="AJ29" s="410"/>
      <c r="AK29" s="410"/>
      <c r="AL29" s="411"/>
      <c r="AM29" s="409">
        <v>1299835</v>
      </c>
      <c r="AN29" s="410"/>
      <c r="AO29" s="410"/>
      <c r="AP29" s="410"/>
      <c r="AQ29" s="410"/>
      <c r="AR29" s="411"/>
      <c r="AS29" s="409">
        <v>3095</v>
      </c>
      <c r="AT29" s="410"/>
      <c r="AU29" s="410"/>
      <c r="AV29" s="410"/>
      <c r="AW29" s="410"/>
      <c r="AX29" s="412"/>
      <c r="AY29" s="419"/>
      <c r="AZ29" s="420"/>
      <c r="BA29" s="420"/>
      <c r="BB29" s="421"/>
      <c r="BC29" s="413" t="s">
        <v>129</v>
      </c>
      <c r="BD29" s="414"/>
      <c r="BE29" s="414"/>
      <c r="BF29" s="414"/>
      <c r="BG29" s="414"/>
      <c r="BH29" s="414"/>
      <c r="BI29" s="414"/>
      <c r="BJ29" s="414"/>
      <c r="BK29" s="414"/>
      <c r="BL29" s="414"/>
      <c r="BM29" s="415"/>
      <c r="BN29" s="433">
        <v>99587</v>
      </c>
      <c r="BO29" s="434"/>
      <c r="BP29" s="434"/>
      <c r="BQ29" s="434"/>
      <c r="BR29" s="434"/>
      <c r="BS29" s="434"/>
      <c r="BT29" s="434"/>
      <c r="BU29" s="435"/>
      <c r="BV29" s="433" t="s">
        <v>115</v>
      </c>
      <c r="BW29" s="434"/>
      <c r="BX29" s="434"/>
      <c r="BY29" s="434"/>
      <c r="BZ29" s="434"/>
      <c r="CA29" s="434"/>
      <c r="CB29" s="434"/>
      <c r="CC29" s="435"/>
      <c r="CD29" s="58"/>
      <c r="CE29" s="431"/>
      <c r="CF29" s="431"/>
      <c r="CG29" s="431"/>
      <c r="CH29" s="431"/>
      <c r="CI29" s="431"/>
      <c r="CJ29" s="431"/>
      <c r="CK29" s="431"/>
      <c r="CL29" s="431"/>
      <c r="CM29" s="431"/>
      <c r="CN29" s="431"/>
      <c r="CO29" s="431"/>
      <c r="CP29" s="431"/>
      <c r="CQ29" s="431"/>
      <c r="CR29" s="431"/>
      <c r="CS29" s="432"/>
      <c r="CT29" s="403"/>
      <c r="CU29" s="404"/>
      <c r="CV29" s="404"/>
      <c r="CW29" s="404"/>
      <c r="CX29" s="404"/>
      <c r="CY29" s="404"/>
      <c r="CZ29" s="404"/>
      <c r="DA29" s="405"/>
      <c r="DB29" s="403"/>
      <c r="DC29" s="404"/>
      <c r="DD29" s="404"/>
      <c r="DE29" s="404"/>
      <c r="DF29" s="404"/>
      <c r="DG29" s="404"/>
      <c r="DH29" s="404"/>
      <c r="DI29" s="405"/>
      <c r="DJ29" s="41"/>
      <c r="DK29" s="41"/>
      <c r="DL29" s="41"/>
      <c r="DM29" s="41"/>
      <c r="DN29" s="41"/>
      <c r="DO29" s="41"/>
    </row>
    <row r="30" spans="1:119" ht="18.75" customHeight="1" thickBot="1">
      <c r="A30" s="42"/>
      <c r="B30" s="473"/>
      <c r="C30" s="474"/>
      <c r="D30" s="475"/>
      <c r="E30" s="388"/>
      <c r="F30" s="389"/>
      <c r="G30" s="389"/>
      <c r="H30" s="389"/>
      <c r="I30" s="389"/>
      <c r="J30" s="389"/>
      <c r="K30" s="390"/>
      <c r="L30" s="391"/>
      <c r="M30" s="392"/>
      <c r="N30" s="392"/>
      <c r="O30" s="392"/>
      <c r="P30" s="393"/>
      <c r="Q30" s="391"/>
      <c r="R30" s="392"/>
      <c r="S30" s="392"/>
      <c r="T30" s="392"/>
      <c r="U30" s="392"/>
      <c r="V30" s="393"/>
      <c r="W30" s="394" t="s">
        <v>130</v>
      </c>
      <c r="X30" s="395"/>
      <c r="Y30" s="395"/>
      <c r="Z30" s="395"/>
      <c r="AA30" s="395"/>
      <c r="AB30" s="395"/>
      <c r="AC30" s="395"/>
      <c r="AD30" s="395"/>
      <c r="AE30" s="395"/>
      <c r="AF30" s="395"/>
      <c r="AG30" s="396"/>
      <c r="AH30" s="397">
        <v>100.7</v>
      </c>
      <c r="AI30" s="398"/>
      <c r="AJ30" s="398"/>
      <c r="AK30" s="398"/>
      <c r="AL30" s="398"/>
      <c r="AM30" s="398"/>
      <c r="AN30" s="398"/>
      <c r="AO30" s="398"/>
      <c r="AP30" s="398"/>
      <c r="AQ30" s="398"/>
      <c r="AR30" s="398"/>
      <c r="AS30" s="398"/>
      <c r="AT30" s="398"/>
      <c r="AU30" s="398"/>
      <c r="AV30" s="398"/>
      <c r="AW30" s="398"/>
      <c r="AX30" s="399"/>
      <c r="AY30" s="422"/>
      <c r="AZ30" s="423"/>
      <c r="BA30" s="423"/>
      <c r="BB30" s="424"/>
      <c r="BC30" s="400" t="s">
        <v>131</v>
      </c>
      <c r="BD30" s="401"/>
      <c r="BE30" s="401"/>
      <c r="BF30" s="401"/>
      <c r="BG30" s="401"/>
      <c r="BH30" s="401"/>
      <c r="BI30" s="401"/>
      <c r="BJ30" s="401"/>
      <c r="BK30" s="401"/>
      <c r="BL30" s="401"/>
      <c r="BM30" s="402"/>
      <c r="BN30" s="436">
        <v>1015570</v>
      </c>
      <c r="BO30" s="437"/>
      <c r="BP30" s="437"/>
      <c r="BQ30" s="437"/>
      <c r="BR30" s="437"/>
      <c r="BS30" s="437"/>
      <c r="BT30" s="437"/>
      <c r="BU30" s="438"/>
      <c r="BV30" s="436">
        <v>1015564</v>
      </c>
      <c r="BW30" s="437"/>
      <c r="BX30" s="437"/>
      <c r="BY30" s="437"/>
      <c r="BZ30" s="437"/>
      <c r="CA30" s="437"/>
      <c r="CB30" s="437"/>
      <c r="CC30" s="438"/>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c r="A32" s="42"/>
      <c r="B32" s="68"/>
      <c r="C32" s="69" t="s">
        <v>132</v>
      </c>
      <c r="D32" s="69"/>
      <c r="E32" s="69"/>
      <c r="F32" s="66"/>
      <c r="G32" s="66"/>
      <c r="H32" s="66"/>
      <c r="I32" s="66"/>
      <c r="J32" s="66"/>
      <c r="K32" s="66"/>
      <c r="L32" s="66"/>
      <c r="M32" s="66"/>
      <c r="N32" s="66"/>
      <c r="O32" s="66"/>
      <c r="P32" s="66"/>
      <c r="Q32" s="66"/>
      <c r="R32" s="66"/>
      <c r="S32" s="66"/>
      <c r="T32" s="66"/>
      <c r="U32" s="66" t="s">
        <v>133</v>
      </c>
      <c r="V32" s="66"/>
      <c r="W32" s="66"/>
      <c r="X32" s="66"/>
      <c r="Y32" s="66"/>
      <c r="Z32" s="66"/>
      <c r="AA32" s="66"/>
      <c r="AB32" s="66"/>
      <c r="AC32" s="66"/>
      <c r="AD32" s="66"/>
      <c r="AE32" s="66"/>
      <c r="AF32" s="66"/>
      <c r="AG32" s="66"/>
      <c r="AH32" s="66"/>
      <c r="AI32" s="66"/>
      <c r="AJ32" s="66"/>
      <c r="AK32" s="66"/>
      <c r="AL32" s="66"/>
      <c r="AM32" s="70" t="s">
        <v>134</v>
      </c>
      <c r="AN32" s="66"/>
      <c r="AO32" s="66"/>
      <c r="AP32" s="66"/>
      <c r="AQ32" s="66"/>
      <c r="AR32" s="66"/>
      <c r="AS32" s="70"/>
      <c r="AT32" s="70"/>
      <c r="AU32" s="70"/>
      <c r="AV32" s="70"/>
      <c r="AW32" s="70"/>
      <c r="AX32" s="70"/>
      <c r="AY32" s="70"/>
      <c r="AZ32" s="70"/>
      <c r="BA32" s="70"/>
      <c r="BB32" s="66"/>
      <c r="BC32" s="70"/>
      <c r="BD32" s="66"/>
      <c r="BE32" s="70" t="s">
        <v>135</v>
      </c>
      <c r="BF32" s="66"/>
      <c r="BG32" s="66"/>
      <c r="BH32" s="66"/>
      <c r="BI32" s="66"/>
      <c r="BJ32" s="70"/>
      <c r="BK32" s="70"/>
      <c r="BL32" s="70"/>
      <c r="BM32" s="70"/>
      <c r="BN32" s="70"/>
      <c r="BO32" s="70"/>
      <c r="BP32" s="70"/>
      <c r="BQ32" s="70"/>
      <c r="BR32" s="66"/>
      <c r="BS32" s="66"/>
      <c r="BT32" s="66"/>
      <c r="BU32" s="66"/>
      <c r="BV32" s="66"/>
      <c r="BW32" s="66" t="s">
        <v>136</v>
      </c>
      <c r="BX32" s="66"/>
      <c r="BY32" s="66"/>
      <c r="BZ32" s="66"/>
      <c r="CA32" s="66"/>
      <c r="CB32" s="70"/>
      <c r="CC32" s="70"/>
      <c r="CD32" s="70"/>
      <c r="CE32" s="70"/>
      <c r="CF32" s="70"/>
      <c r="CG32" s="70"/>
      <c r="CH32" s="70"/>
      <c r="CI32" s="70"/>
      <c r="CJ32" s="70"/>
      <c r="CK32" s="70"/>
      <c r="CL32" s="70"/>
      <c r="CM32" s="70"/>
      <c r="CN32" s="70"/>
      <c r="CO32" s="70" t="s">
        <v>137</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c r="A33" s="42"/>
      <c r="B33" s="68"/>
      <c r="C33" s="387" t="s">
        <v>138</v>
      </c>
      <c r="D33" s="387"/>
      <c r="E33" s="386" t="s">
        <v>139</v>
      </c>
      <c r="F33" s="386"/>
      <c r="G33" s="386"/>
      <c r="H33" s="386"/>
      <c r="I33" s="386"/>
      <c r="J33" s="386"/>
      <c r="K33" s="386"/>
      <c r="L33" s="386"/>
      <c r="M33" s="386"/>
      <c r="N33" s="386"/>
      <c r="O33" s="386"/>
      <c r="P33" s="386"/>
      <c r="Q33" s="386"/>
      <c r="R33" s="386"/>
      <c r="S33" s="386"/>
      <c r="T33" s="71"/>
      <c r="U33" s="387" t="s">
        <v>138</v>
      </c>
      <c r="V33" s="387"/>
      <c r="W33" s="386" t="s">
        <v>139</v>
      </c>
      <c r="X33" s="386"/>
      <c r="Y33" s="386"/>
      <c r="Z33" s="386"/>
      <c r="AA33" s="386"/>
      <c r="AB33" s="386"/>
      <c r="AC33" s="386"/>
      <c r="AD33" s="386"/>
      <c r="AE33" s="386"/>
      <c r="AF33" s="386"/>
      <c r="AG33" s="386"/>
      <c r="AH33" s="386"/>
      <c r="AI33" s="386"/>
      <c r="AJ33" s="386"/>
      <c r="AK33" s="386"/>
      <c r="AL33" s="71"/>
      <c r="AM33" s="387" t="s">
        <v>138</v>
      </c>
      <c r="AN33" s="387"/>
      <c r="AO33" s="386" t="s">
        <v>139</v>
      </c>
      <c r="AP33" s="386"/>
      <c r="AQ33" s="386"/>
      <c r="AR33" s="386"/>
      <c r="AS33" s="386"/>
      <c r="AT33" s="386"/>
      <c r="AU33" s="386"/>
      <c r="AV33" s="386"/>
      <c r="AW33" s="386"/>
      <c r="AX33" s="386"/>
      <c r="AY33" s="386"/>
      <c r="AZ33" s="386"/>
      <c r="BA33" s="386"/>
      <c r="BB33" s="386"/>
      <c r="BC33" s="386"/>
      <c r="BD33" s="72"/>
      <c r="BE33" s="386" t="s">
        <v>140</v>
      </c>
      <c r="BF33" s="386"/>
      <c r="BG33" s="386" t="s">
        <v>141</v>
      </c>
      <c r="BH33" s="386"/>
      <c r="BI33" s="386"/>
      <c r="BJ33" s="386"/>
      <c r="BK33" s="386"/>
      <c r="BL33" s="386"/>
      <c r="BM33" s="386"/>
      <c r="BN33" s="386"/>
      <c r="BO33" s="386"/>
      <c r="BP33" s="386"/>
      <c r="BQ33" s="386"/>
      <c r="BR33" s="386"/>
      <c r="BS33" s="386"/>
      <c r="BT33" s="386"/>
      <c r="BU33" s="386"/>
      <c r="BV33" s="72"/>
      <c r="BW33" s="387" t="s">
        <v>140</v>
      </c>
      <c r="BX33" s="387"/>
      <c r="BY33" s="386" t="s">
        <v>142</v>
      </c>
      <c r="BZ33" s="386"/>
      <c r="CA33" s="386"/>
      <c r="CB33" s="386"/>
      <c r="CC33" s="386"/>
      <c r="CD33" s="386"/>
      <c r="CE33" s="386"/>
      <c r="CF33" s="386"/>
      <c r="CG33" s="386"/>
      <c r="CH33" s="386"/>
      <c r="CI33" s="386"/>
      <c r="CJ33" s="386"/>
      <c r="CK33" s="386"/>
      <c r="CL33" s="386"/>
      <c r="CM33" s="386"/>
      <c r="CN33" s="71"/>
      <c r="CO33" s="387" t="s">
        <v>138</v>
      </c>
      <c r="CP33" s="387"/>
      <c r="CQ33" s="386" t="s">
        <v>143</v>
      </c>
      <c r="CR33" s="386"/>
      <c r="CS33" s="386"/>
      <c r="CT33" s="386"/>
      <c r="CU33" s="386"/>
      <c r="CV33" s="386"/>
      <c r="CW33" s="386"/>
      <c r="CX33" s="386"/>
      <c r="CY33" s="386"/>
      <c r="CZ33" s="386"/>
      <c r="DA33" s="386"/>
      <c r="DB33" s="386"/>
      <c r="DC33" s="386"/>
      <c r="DD33" s="386"/>
      <c r="DE33" s="386"/>
      <c r="DF33" s="71"/>
      <c r="DG33" s="385" t="s">
        <v>144</v>
      </c>
      <c r="DH33" s="385"/>
      <c r="DI33" s="73"/>
      <c r="DJ33" s="41"/>
      <c r="DK33" s="41"/>
      <c r="DL33" s="41"/>
      <c r="DM33" s="41"/>
      <c r="DN33" s="41"/>
      <c r="DO33" s="41"/>
    </row>
    <row r="34" spans="1:119" ht="32.25" customHeight="1">
      <c r="A34" s="42"/>
      <c r="B34" s="68"/>
      <c r="C34" s="383">
        <f>IF(E34="","",1)</f>
        <v>1</v>
      </c>
      <c r="D34" s="383"/>
      <c r="E34" s="384" t="str">
        <f>IF('各会計、関係団体の財政状況及び健全化判断比率'!B7="","",'各会計、関係団体の財政状況及び健全化判断比率'!B7)</f>
        <v>一般会計</v>
      </c>
      <c r="F34" s="384"/>
      <c r="G34" s="384"/>
      <c r="H34" s="384"/>
      <c r="I34" s="384"/>
      <c r="J34" s="384"/>
      <c r="K34" s="384"/>
      <c r="L34" s="384"/>
      <c r="M34" s="384"/>
      <c r="N34" s="384"/>
      <c r="O34" s="384"/>
      <c r="P34" s="384"/>
      <c r="Q34" s="384"/>
      <c r="R34" s="384"/>
      <c r="S34" s="384"/>
      <c r="T34" s="69"/>
      <c r="U34" s="383">
        <f>IF(W34="","",MAX(C34:D43)+1)</f>
        <v>2</v>
      </c>
      <c r="V34" s="383"/>
      <c r="W34" s="384" t="str">
        <f>IF('各会計、関係団体の財政状況及び健全化判断比率'!B28="","",'各会計、関係団体の財政状況及び健全化判断比率'!B28)</f>
        <v>国民健康保険特別会計</v>
      </c>
      <c r="X34" s="384"/>
      <c r="Y34" s="384"/>
      <c r="Z34" s="384"/>
      <c r="AA34" s="384"/>
      <c r="AB34" s="384"/>
      <c r="AC34" s="384"/>
      <c r="AD34" s="384"/>
      <c r="AE34" s="384"/>
      <c r="AF34" s="384"/>
      <c r="AG34" s="384"/>
      <c r="AH34" s="384"/>
      <c r="AI34" s="384"/>
      <c r="AJ34" s="384"/>
      <c r="AK34" s="384"/>
      <c r="AL34" s="69"/>
      <c r="AM34" s="383">
        <f>IF(AO34="","",MAX(C34:D43,U34:V43)+1)</f>
        <v>5</v>
      </c>
      <c r="AN34" s="383"/>
      <c r="AO34" s="384" t="str">
        <f>IF('各会計、関係団体の財政状況及び健全化判断比率'!B31="","",'各会計、関係団体の財政状況及び健全化判断比率'!B31)</f>
        <v>公共下水道事業会計</v>
      </c>
      <c r="AP34" s="384"/>
      <c r="AQ34" s="384"/>
      <c r="AR34" s="384"/>
      <c r="AS34" s="384"/>
      <c r="AT34" s="384"/>
      <c r="AU34" s="384"/>
      <c r="AV34" s="384"/>
      <c r="AW34" s="384"/>
      <c r="AX34" s="384"/>
      <c r="AY34" s="384"/>
      <c r="AZ34" s="384"/>
      <c r="BA34" s="384"/>
      <c r="BB34" s="384"/>
      <c r="BC34" s="384"/>
      <c r="BD34" s="69"/>
      <c r="BE34" s="383" t="str">
        <f>IF(BG34="","",MAX(C34:D43,U34:V43,AM34:AN43)+1)</f>
        <v/>
      </c>
      <c r="BF34" s="383"/>
      <c r="BG34" s="384"/>
      <c r="BH34" s="384"/>
      <c r="BI34" s="384"/>
      <c r="BJ34" s="384"/>
      <c r="BK34" s="384"/>
      <c r="BL34" s="384"/>
      <c r="BM34" s="384"/>
      <c r="BN34" s="384"/>
      <c r="BO34" s="384"/>
      <c r="BP34" s="384"/>
      <c r="BQ34" s="384"/>
      <c r="BR34" s="384"/>
      <c r="BS34" s="384"/>
      <c r="BT34" s="384"/>
      <c r="BU34" s="384"/>
      <c r="BV34" s="69"/>
      <c r="BW34" s="383">
        <f>IF(BY34="","",MAX(C34:D43,U34:V43,AM34:AN43,BE34:BF43)+1)</f>
        <v>6</v>
      </c>
      <c r="BX34" s="383"/>
      <c r="BY34" s="384" t="str">
        <f>IF('各会計、関係団体の財政状況及び健全化判断比率'!B68="","",'各会計、関係団体の財政状況及び健全化判断比率'!B68)</f>
        <v>埼玉県後期高齢者医療広域連合</v>
      </c>
      <c r="BZ34" s="384"/>
      <c r="CA34" s="384"/>
      <c r="CB34" s="384"/>
      <c r="CC34" s="384"/>
      <c r="CD34" s="384"/>
      <c r="CE34" s="384"/>
      <c r="CF34" s="384"/>
      <c r="CG34" s="384"/>
      <c r="CH34" s="384"/>
      <c r="CI34" s="384"/>
      <c r="CJ34" s="384"/>
      <c r="CK34" s="384"/>
      <c r="CL34" s="384"/>
      <c r="CM34" s="384"/>
      <c r="CN34" s="69"/>
      <c r="CO34" s="383">
        <f>IF(CQ34="","",MAX(C34:D43,U34:V43,AM34:AN43,BE34:BF43,BW34:BX43)+1)</f>
        <v>16</v>
      </c>
      <c r="CP34" s="383"/>
      <c r="CQ34" s="384" t="str">
        <f>IF('各会計、関係団体の財政状況及び健全化判断比率'!BS7="","",'各会計、関係団体の財政状況及び健全化判断比率'!BS7)</f>
        <v>桶川市施設管理公社</v>
      </c>
      <c r="CR34" s="384"/>
      <c r="CS34" s="384"/>
      <c r="CT34" s="384"/>
      <c r="CU34" s="384"/>
      <c r="CV34" s="384"/>
      <c r="CW34" s="384"/>
      <c r="CX34" s="384"/>
      <c r="CY34" s="384"/>
      <c r="CZ34" s="384"/>
      <c r="DA34" s="384"/>
      <c r="DB34" s="384"/>
      <c r="DC34" s="384"/>
      <c r="DD34" s="384"/>
      <c r="DE34" s="384"/>
      <c r="DF34" s="66"/>
      <c r="DG34" s="382" t="str">
        <f>IF('各会計、関係団体の財政状況及び健全化判断比率'!BR7="","",'各会計、関係団体の財政状況及び健全化判断比率'!BR7)</f>
        <v/>
      </c>
      <c r="DH34" s="382"/>
      <c r="DI34" s="73"/>
      <c r="DJ34" s="41"/>
      <c r="DK34" s="41"/>
      <c r="DL34" s="41"/>
      <c r="DM34" s="41"/>
      <c r="DN34" s="41"/>
      <c r="DO34" s="41"/>
    </row>
    <row r="35" spans="1:119" ht="32.25" customHeight="1">
      <c r="A35" s="42"/>
      <c r="B35" s="68"/>
      <c r="C35" s="383" t="str">
        <f>IF(E35="","",C34+1)</f>
        <v/>
      </c>
      <c r="D35" s="383"/>
      <c r="E35" s="384" t="str">
        <f>IF('各会計、関係団体の財政状況及び健全化判断比率'!B8="","",'各会計、関係団体の財政状況及び健全化判断比率'!B8)</f>
        <v/>
      </c>
      <c r="F35" s="384"/>
      <c r="G35" s="384"/>
      <c r="H35" s="384"/>
      <c r="I35" s="384"/>
      <c r="J35" s="384"/>
      <c r="K35" s="384"/>
      <c r="L35" s="384"/>
      <c r="M35" s="384"/>
      <c r="N35" s="384"/>
      <c r="O35" s="384"/>
      <c r="P35" s="384"/>
      <c r="Q35" s="384"/>
      <c r="R35" s="384"/>
      <c r="S35" s="384"/>
      <c r="T35" s="69"/>
      <c r="U35" s="383">
        <f>IF(W35="","",U34+1)</f>
        <v>3</v>
      </c>
      <c r="V35" s="383"/>
      <c r="W35" s="384" t="str">
        <f>IF('各会計、関係団体の財政状況及び健全化判断比率'!B29="","",'各会計、関係団体の財政状況及び健全化判断比率'!B29)</f>
        <v>介護保険特別会計</v>
      </c>
      <c r="X35" s="384"/>
      <c r="Y35" s="384"/>
      <c r="Z35" s="384"/>
      <c r="AA35" s="384"/>
      <c r="AB35" s="384"/>
      <c r="AC35" s="384"/>
      <c r="AD35" s="384"/>
      <c r="AE35" s="384"/>
      <c r="AF35" s="384"/>
      <c r="AG35" s="384"/>
      <c r="AH35" s="384"/>
      <c r="AI35" s="384"/>
      <c r="AJ35" s="384"/>
      <c r="AK35" s="384"/>
      <c r="AL35" s="69"/>
      <c r="AM35" s="383" t="str">
        <f t="shared" ref="AM35:AM43" si="0">IF(AO35="","",AM34+1)</f>
        <v/>
      </c>
      <c r="AN35" s="383"/>
      <c r="AO35" s="384"/>
      <c r="AP35" s="384"/>
      <c r="AQ35" s="384"/>
      <c r="AR35" s="384"/>
      <c r="AS35" s="384"/>
      <c r="AT35" s="384"/>
      <c r="AU35" s="384"/>
      <c r="AV35" s="384"/>
      <c r="AW35" s="384"/>
      <c r="AX35" s="384"/>
      <c r="AY35" s="384"/>
      <c r="AZ35" s="384"/>
      <c r="BA35" s="384"/>
      <c r="BB35" s="384"/>
      <c r="BC35" s="384"/>
      <c r="BD35" s="69"/>
      <c r="BE35" s="383" t="str">
        <f t="shared" ref="BE35:BE43" si="1">IF(BG35="","",BE34+1)</f>
        <v/>
      </c>
      <c r="BF35" s="383"/>
      <c r="BG35" s="384"/>
      <c r="BH35" s="384"/>
      <c r="BI35" s="384"/>
      <c r="BJ35" s="384"/>
      <c r="BK35" s="384"/>
      <c r="BL35" s="384"/>
      <c r="BM35" s="384"/>
      <c r="BN35" s="384"/>
      <c r="BO35" s="384"/>
      <c r="BP35" s="384"/>
      <c r="BQ35" s="384"/>
      <c r="BR35" s="384"/>
      <c r="BS35" s="384"/>
      <c r="BT35" s="384"/>
      <c r="BU35" s="384"/>
      <c r="BV35" s="69"/>
      <c r="BW35" s="383">
        <f t="shared" ref="BW35:BW43" si="2">IF(BY35="","",BW34+1)</f>
        <v>7</v>
      </c>
      <c r="BX35" s="383"/>
      <c r="BY35" s="384" t="str">
        <f>IF('各会計、関係団体の財政状況及び健全化判断比率'!B69="","",'各会計、関係団体の財政状況及び健全化判断比率'!B69)</f>
        <v>埼玉県後期高齢者医療広域連合</v>
      </c>
      <c r="BZ35" s="384"/>
      <c r="CA35" s="384"/>
      <c r="CB35" s="384"/>
      <c r="CC35" s="384"/>
      <c r="CD35" s="384"/>
      <c r="CE35" s="384"/>
      <c r="CF35" s="384"/>
      <c r="CG35" s="384"/>
      <c r="CH35" s="384"/>
      <c r="CI35" s="384"/>
      <c r="CJ35" s="384"/>
      <c r="CK35" s="384"/>
      <c r="CL35" s="384"/>
      <c r="CM35" s="384"/>
      <c r="CN35" s="69"/>
      <c r="CO35" s="383">
        <f t="shared" ref="CO35:CO43" si="3">IF(CQ35="","",CO34+1)</f>
        <v>17</v>
      </c>
      <c r="CP35" s="383"/>
      <c r="CQ35" s="384" t="str">
        <f>IF('各会計、関係団体の財政状況及び健全化判断比率'!BS8="","",'各会計、関係団体の財政状況及び健全化判断比率'!BS8)</f>
        <v>桶川市土地開発公社</v>
      </c>
      <c r="CR35" s="384"/>
      <c r="CS35" s="384"/>
      <c r="CT35" s="384"/>
      <c r="CU35" s="384"/>
      <c r="CV35" s="384"/>
      <c r="CW35" s="384"/>
      <c r="CX35" s="384"/>
      <c r="CY35" s="384"/>
      <c r="CZ35" s="384"/>
      <c r="DA35" s="384"/>
      <c r="DB35" s="384"/>
      <c r="DC35" s="384"/>
      <c r="DD35" s="384"/>
      <c r="DE35" s="384"/>
      <c r="DF35" s="66"/>
      <c r="DG35" s="382" t="str">
        <f>IF('各会計、関係団体の財政状況及び健全化判断比率'!BR8="","",'各会計、関係団体の財政状況及び健全化判断比率'!BR8)</f>
        <v/>
      </c>
      <c r="DH35" s="382"/>
      <c r="DI35" s="73"/>
      <c r="DJ35" s="41"/>
      <c r="DK35" s="41"/>
      <c r="DL35" s="41"/>
      <c r="DM35" s="41"/>
      <c r="DN35" s="41"/>
      <c r="DO35" s="41"/>
    </row>
    <row r="36" spans="1:119" ht="32.25" customHeight="1">
      <c r="A36" s="42"/>
      <c r="B36" s="68"/>
      <c r="C36" s="383" t="str">
        <f>IF(E36="","",C35+1)</f>
        <v/>
      </c>
      <c r="D36" s="383"/>
      <c r="E36" s="384" t="str">
        <f>IF('各会計、関係団体の財政状況及び健全化判断比率'!B9="","",'各会計、関係団体の財政状況及び健全化判断比率'!B9)</f>
        <v/>
      </c>
      <c r="F36" s="384"/>
      <c r="G36" s="384"/>
      <c r="H36" s="384"/>
      <c r="I36" s="384"/>
      <c r="J36" s="384"/>
      <c r="K36" s="384"/>
      <c r="L36" s="384"/>
      <c r="M36" s="384"/>
      <c r="N36" s="384"/>
      <c r="O36" s="384"/>
      <c r="P36" s="384"/>
      <c r="Q36" s="384"/>
      <c r="R36" s="384"/>
      <c r="S36" s="384"/>
      <c r="T36" s="69"/>
      <c r="U36" s="383">
        <f t="shared" ref="U36:U43" si="4">IF(W36="","",U35+1)</f>
        <v>4</v>
      </c>
      <c r="V36" s="383"/>
      <c r="W36" s="384" t="str">
        <f>IF('各会計、関係団体の財政状況及び健全化判断比率'!B30="","",'各会計、関係団体の財政状況及び健全化判断比率'!B30)</f>
        <v>後期高齢者医療特別会計</v>
      </c>
      <c r="X36" s="384"/>
      <c r="Y36" s="384"/>
      <c r="Z36" s="384"/>
      <c r="AA36" s="384"/>
      <c r="AB36" s="384"/>
      <c r="AC36" s="384"/>
      <c r="AD36" s="384"/>
      <c r="AE36" s="384"/>
      <c r="AF36" s="384"/>
      <c r="AG36" s="384"/>
      <c r="AH36" s="384"/>
      <c r="AI36" s="384"/>
      <c r="AJ36" s="384"/>
      <c r="AK36" s="384"/>
      <c r="AL36" s="69"/>
      <c r="AM36" s="383" t="str">
        <f t="shared" si="0"/>
        <v/>
      </c>
      <c r="AN36" s="383"/>
      <c r="AO36" s="384"/>
      <c r="AP36" s="384"/>
      <c r="AQ36" s="384"/>
      <c r="AR36" s="384"/>
      <c r="AS36" s="384"/>
      <c r="AT36" s="384"/>
      <c r="AU36" s="384"/>
      <c r="AV36" s="384"/>
      <c r="AW36" s="384"/>
      <c r="AX36" s="384"/>
      <c r="AY36" s="384"/>
      <c r="AZ36" s="384"/>
      <c r="BA36" s="384"/>
      <c r="BB36" s="384"/>
      <c r="BC36" s="384"/>
      <c r="BD36" s="69"/>
      <c r="BE36" s="383" t="str">
        <f t="shared" si="1"/>
        <v/>
      </c>
      <c r="BF36" s="383"/>
      <c r="BG36" s="384"/>
      <c r="BH36" s="384"/>
      <c r="BI36" s="384"/>
      <c r="BJ36" s="384"/>
      <c r="BK36" s="384"/>
      <c r="BL36" s="384"/>
      <c r="BM36" s="384"/>
      <c r="BN36" s="384"/>
      <c r="BO36" s="384"/>
      <c r="BP36" s="384"/>
      <c r="BQ36" s="384"/>
      <c r="BR36" s="384"/>
      <c r="BS36" s="384"/>
      <c r="BT36" s="384"/>
      <c r="BU36" s="384"/>
      <c r="BV36" s="69"/>
      <c r="BW36" s="383">
        <f t="shared" si="2"/>
        <v>8</v>
      </c>
      <c r="BX36" s="383"/>
      <c r="BY36" s="384" t="str">
        <f>IF('各会計、関係団体の財政状況及び健全化判断比率'!B70="","",'各会計、関係団体の財政状況及び健全化判断比率'!B70)</f>
        <v>埼玉県市町村総合事務組合</v>
      </c>
      <c r="BZ36" s="384"/>
      <c r="CA36" s="384"/>
      <c r="CB36" s="384"/>
      <c r="CC36" s="384"/>
      <c r="CD36" s="384"/>
      <c r="CE36" s="384"/>
      <c r="CF36" s="384"/>
      <c r="CG36" s="384"/>
      <c r="CH36" s="384"/>
      <c r="CI36" s="384"/>
      <c r="CJ36" s="384"/>
      <c r="CK36" s="384"/>
      <c r="CL36" s="384"/>
      <c r="CM36" s="384"/>
      <c r="CN36" s="69"/>
      <c r="CO36" s="383" t="str">
        <f t="shared" si="3"/>
        <v/>
      </c>
      <c r="CP36" s="383"/>
      <c r="CQ36" s="384" t="str">
        <f>IF('各会計、関係団体の財政状況及び健全化判断比率'!BS9="","",'各会計、関係団体の財政状況及び健全化判断比率'!BS9)</f>
        <v/>
      </c>
      <c r="CR36" s="384"/>
      <c r="CS36" s="384"/>
      <c r="CT36" s="384"/>
      <c r="CU36" s="384"/>
      <c r="CV36" s="384"/>
      <c r="CW36" s="384"/>
      <c r="CX36" s="384"/>
      <c r="CY36" s="384"/>
      <c r="CZ36" s="384"/>
      <c r="DA36" s="384"/>
      <c r="DB36" s="384"/>
      <c r="DC36" s="384"/>
      <c r="DD36" s="384"/>
      <c r="DE36" s="384"/>
      <c r="DF36" s="66"/>
      <c r="DG36" s="382" t="str">
        <f>IF('各会計、関係団体の財政状況及び健全化判断比率'!BR9="","",'各会計、関係団体の財政状況及び健全化判断比率'!BR9)</f>
        <v/>
      </c>
      <c r="DH36" s="382"/>
      <c r="DI36" s="73"/>
      <c r="DJ36" s="41"/>
      <c r="DK36" s="41"/>
      <c r="DL36" s="41"/>
      <c r="DM36" s="41"/>
      <c r="DN36" s="41"/>
      <c r="DO36" s="41"/>
    </row>
    <row r="37" spans="1:119" ht="32.25" customHeight="1">
      <c r="A37" s="42"/>
      <c r="B37" s="68"/>
      <c r="C37" s="383" t="str">
        <f>IF(E37="","",C36+1)</f>
        <v/>
      </c>
      <c r="D37" s="383"/>
      <c r="E37" s="384" t="str">
        <f>IF('各会計、関係団体の財政状況及び健全化判断比率'!B10="","",'各会計、関係団体の財政状況及び健全化判断比率'!B10)</f>
        <v/>
      </c>
      <c r="F37" s="384"/>
      <c r="G37" s="384"/>
      <c r="H37" s="384"/>
      <c r="I37" s="384"/>
      <c r="J37" s="384"/>
      <c r="K37" s="384"/>
      <c r="L37" s="384"/>
      <c r="M37" s="384"/>
      <c r="N37" s="384"/>
      <c r="O37" s="384"/>
      <c r="P37" s="384"/>
      <c r="Q37" s="384"/>
      <c r="R37" s="384"/>
      <c r="S37" s="384"/>
      <c r="T37" s="69"/>
      <c r="U37" s="383" t="str">
        <f t="shared" si="4"/>
        <v/>
      </c>
      <c r="V37" s="383"/>
      <c r="W37" s="384"/>
      <c r="X37" s="384"/>
      <c r="Y37" s="384"/>
      <c r="Z37" s="384"/>
      <c r="AA37" s="384"/>
      <c r="AB37" s="384"/>
      <c r="AC37" s="384"/>
      <c r="AD37" s="384"/>
      <c r="AE37" s="384"/>
      <c r="AF37" s="384"/>
      <c r="AG37" s="384"/>
      <c r="AH37" s="384"/>
      <c r="AI37" s="384"/>
      <c r="AJ37" s="384"/>
      <c r="AK37" s="384"/>
      <c r="AL37" s="69"/>
      <c r="AM37" s="383" t="str">
        <f t="shared" si="0"/>
        <v/>
      </c>
      <c r="AN37" s="383"/>
      <c r="AO37" s="384"/>
      <c r="AP37" s="384"/>
      <c r="AQ37" s="384"/>
      <c r="AR37" s="384"/>
      <c r="AS37" s="384"/>
      <c r="AT37" s="384"/>
      <c r="AU37" s="384"/>
      <c r="AV37" s="384"/>
      <c r="AW37" s="384"/>
      <c r="AX37" s="384"/>
      <c r="AY37" s="384"/>
      <c r="AZ37" s="384"/>
      <c r="BA37" s="384"/>
      <c r="BB37" s="384"/>
      <c r="BC37" s="384"/>
      <c r="BD37" s="69"/>
      <c r="BE37" s="383" t="str">
        <f t="shared" si="1"/>
        <v/>
      </c>
      <c r="BF37" s="383"/>
      <c r="BG37" s="384"/>
      <c r="BH37" s="384"/>
      <c r="BI37" s="384"/>
      <c r="BJ37" s="384"/>
      <c r="BK37" s="384"/>
      <c r="BL37" s="384"/>
      <c r="BM37" s="384"/>
      <c r="BN37" s="384"/>
      <c r="BO37" s="384"/>
      <c r="BP37" s="384"/>
      <c r="BQ37" s="384"/>
      <c r="BR37" s="384"/>
      <c r="BS37" s="384"/>
      <c r="BT37" s="384"/>
      <c r="BU37" s="384"/>
      <c r="BV37" s="69"/>
      <c r="BW37" s="383">
        <f t="shared" si="2"/>
        <v>9</v>
      </c>
      <c r="BX37" s="383"/>
      <c r="BY37" s="384" t="str">
        <f>IF('各会計、関係団体の財政状況及び健全化判断比率'!B71="","",'各会計、関係団体の財政状況及び健全化判断比率'!B71)</f>
        <v>埼玉県市町村総合事務組合</v>
      </c>
      <c r="BZ37" s="384"/>
      <c r="CA37" s="384"/>
      <c r="CB37" s="384"/>
      <c r="CC37" s="384"/>
      <c r="CD37" s="384"/>
      <c r="CE37" s="384"/>
      <c r="CF37" s="384"/>
      <c r="CG37" s="384"/>
      <c r="CH37" s="384"/>
      <c r="CI37" s="384"/>
      <c r="CJ37" s="384"/>
      <c r="CK37" s="384"/>
      <c r="CL37" s="384"/>
      <c r="CM37" s="384"/>
      <c r="CN37" s="69"/>
      <c r="CO37" s="383" t="str">
        <f t="shared" si="3"/>
        <v/>
      </c>
      <c r="CP37" s="383"/>
      <c r="CQ37" s="384" t="str">
        <f>IF('各会計、関係団体の財政状況及び健全化判断比率'!BS10="","",'各会計、関係団体の財政状況及び健全化判断比率'!BS10)</f>
        <v/>
      </c>
      <c r="CR37" s="384"/>
      <c r="CS37" s="384"/>
      <c r="CT37" s="384"/>
      <c r="CU37" s="384"/>
      <c r="CV37" s="384"/>
      <c r="CW37" s="384"/>
      <c r="CX37" s="384"/>
      <c r="CY37" s="384"/>
      <c r="CZ37" s="384"/>
      <c r="DA37" s="384"/>
      <c r="DB37" s="384"/>
      <c r="DC37" s="384"/>
      <c r="DD37" s="384"/>
      <c r="DE37" s="384"/>
      <c r="DF37" s="66"/>
      <c r="DG37" s="382" t="str">
        <f>IF('各会計、関係団体の財政状況及び健全化判断比率'!BR10="","",'各会計、関係団体の財政状況及び健全化判断比率'!BR10)</f>
        <v/>
      </c>
      <c r="DH37" s="382"/>
      <c r="DI37" s="73"/>
      <c r="DJ37" s="41"/>
      <c r="DK37" s="41"/>
      <c r="DL37" s="41"/>
      <c r="DM37" s="41"/>
      <c r="DN37" s="41"/>
      <c r="DO37" s="41"/>
    </row>
    <row r="38" spans="1:119" ht="32.25" customHeight="1">
      <c r="A38" s="42"/>
      <c r="B38" s="68"/>
      <c r="C38" s="383" t="str">
        <f t="shared" ref="C38:C43" si="5">IF(E38="","",C37+1)</f>
        <v/>
      </c>
      <c r="D38" s="383"/>
      <c r="E38" s="384" t="str">
        <f>IF('各会計、関係団体の財政状況及び健全化判断比率'!B11="","",'各会計、関係団体の財政状況及び健全化判断比率'!B11)</f>
        <v/>
      </c>
      <c r="F38" s="384"/>
      <c r="G38" s="384"/>
      <c r="H38" s="384"/>
      <c r="I38" s="384"/>
      <c r="J38" s="384"/>
      <c r="K38" s="384"/>
      <c r="L38" s="384"/>
      <c r="M38" s="384"/>
      <c r="N38" s="384"/>
      <c r="O38" s="384"/>
      <c r="P38" s="384"/>
      <c r="Q38" s="384"/>
      <c r="R38" s="384"/>
      <c r="S38" s="384"/>
      <c r="T38" s="69"/>
      <c r="U38" s="383" t="str">
        <f t="shared" si="4"/>
        <v/>
      </c>
      <c r="V38" s="383"/>
      <c r="W38" s="384"/>
      <c r="X38" s="384"/>
      <c r="Y38" s="384"/>
      <c r="Z38" s="384"/>
      <c r="AA38" s="384"/>
      <c r="AB38" s="384"/>
      <c r="AC38" s="384"/>
      <c r="AD38" s="384"/>
      <c r="AE38" s="384"/>
      <c r="AF38" s="384"/>
      <c r="AG38" s="384"/>
      <c r="AH38" s="384"/>
      <c r="AI38" s="384"/>
      <c r="AJ38" s="384"/>
      <c r="AK38" s="384"/>
      <c r="AL38" s="69"/>
      <c r="AM38" s="383" t="str">
        <f t="shared" si="0"/>
        <v/>
      </c>
      <c r="AN38" s="383"/>
      <c r="AO38" s="384"/>
      <c r="AP38" s="384"/>
      <c r="AQ38" s="384"/>
      <c r="AR38" s="384"/>
      <c r="AS38" s="384"/>
      <c r="AT38" s="384"/>
      <c r="AU38" s="384"/>
      <c r="AV38" s="384"/>
      <c r="AW38" s="384"/>
      <c r="AX38" s="384"/>
      <c r="AY38" s="384"/>
      <c r="AZ38" s="384"/>
      <c r="BA38" s="384"/>
      <c r="BB38" s="384"/>
      <c r="BC38" s="384"/>
      <c r="BD38" s="69"/>
      <c r="BE38" s="383" t="str">
        <f t="shared" si="1"/>
        <v/>
      </c>
      <c r="BF38" s="383"/>
      <c r="BG38" s="384"/>
      <c r="BH38" s="384"/>
      <c r="BI38" s="384"/>
      <c r="BJ38" s="384"/>
      <c r="BK38" s="384"/>
      <c r="BL38" s="384"/>
      <c r="BM38" s="384"/>
      <c r="BN38" s="384"/>
      <c r="BO38" s="384"/>
      <c r="BP38" s="384"/>
      <c r="BQ38" s="384"/>
      <c r="BR38" s="384"/>
      <c r="BS38" s="384"/>
      <c r="BT38" s="384"/>
      <c r="BU38" s="384"/>
      <c r="BV38" s="69"/>
      <c r="BW38" s="383">
        <f t="shared" si="2"/>
        <v>10</v>
      </c>
      <c r="BX38" s="383"/>
      <c r="BY38" s="384" t="str">
        <f>IF('各会計、関係団体の財政状況及び健全化判断比率'!B72="","",'各会計、関係団体の財政状況及び健全化判断比率'!B72)</f>
        <v>彩の国さいたま人づくり広域連合</v>
      </c>
      <c r="BZ38" s="384"/>
      <c r="CA38" s="384"/>
      <c r="CB38" s="384"/>
      <c r="CC38" s="384"/>
      <c r="CD38" s="384"/>
      <c r="CE38" s="384"/>
      <c r="CF38" s="384"/>
      <c r="CG38" s="384"/>
      <c r="CH38" s="384"/>
      <c r="CI38" s="384"/>
      <c r="CJ38" s="384"/>
      <c r="CK38" s="384"/>
      <c r="CL38" s="384"/>
      <c r="CM38" s="384"/>
      <c r="CN38" s="69"/>
      <c r="CO38" s="383" t="str">
        <f t="shared" si="3"/>
        <v/>
      </c>
      <c r="CP38" s="383"/>
      <c r="CQ38" s="384" t="str">
        <f>IF('各会計、関係団体の財政状況及び健全化判断比率'!BS11="","",'各会計、関係団体の財政状況及び健全化判断比率'!BS11)</f>
        <v/>
      </c>
      <c r="CR38" s="384"/>
      <c r="CS38" s="384"/>
      <c r="CT38" s="384"/>
      <c r="CU38" s="384"/>
      <c r="CV38" s="384"/>
      <c r="CW38" s="384"/>
      <c r="CX38" s="384"/>
      <c r="CY38" s="384"/>
      <c r="CZ38" s="384"/>
      <c r="DA38" s="384"/>
      <c r="DB38" s="384"/>
      <c r="DC38" s="384"/>
      <c r="DD38" s="384"/>
      <c r="DE38" s="384"/>
      <c r="DF38" s="66"/>
      <c r="DG38" s="382" t="str">
        <f>IF('各会計、関係団体の財政状況及び健全化判断比率'!BR11="","",'各会計、関係団体の財政状況及び健全化判断比率'!BR11)</f>
        <v/>
      </c>
      <c r="DH38" s="382"/>
      <c r="DI38" s="73"/>
      <c r="DJ38" s="41"/>
      <c r="DK38" s="41"/>
      <c r="DL38" s="41"/>
      <c r="DM38" s="41"/>
      <c r="DN38" s="41"/>
      <c r="DO38" s="41"/>
    </row>
    <row r="39" spans="1:119" ht="32.25" customHeight="1">
      <c r="A39" s="42"/>
      <c r="B39" s="68"/>
      <c r="C39" s="383" t="str">
        <f t="shared" si="5"/>
        <v/>
      </c>
      <c r="D39" s="383"/>
      <c r="E39" s="384" t="str">
        <f>IF('各会計、関係団体の財政状況及び健全化判断比率'!B12="","",'各会計、関係団体の財政状況及び健全化判断比率'!B12)</f>
        <v/>
      </c>
      <c r="F39" s="384"/>
      <c r="G39" s="384"/>
      <c r="H39" s="384"/>
      <c r="I39" s="384"/>
      <c r="J39" s="384"/>
      <c r="K39" s="384"/>
      <c r="L39" s="384"/>
      <c r="M39" s="384"/>
      <c r="N39" s="384"/>
      <c r="O39" s="384"/>
      <c r="P39" s="384"/>
      <c r="Q39" s="384"/>
      <c r="R39" s="384"/>
      <c r="S39" s="384"/>
      <c r="T39" s="69"/>
      <c r="U39" s="383" t="str">
        <f t="shared" si="4"/>
        <v/>
      </c>
      <c r="V39" s="383"/>
      <c r="W39" s="384"/>
      <c r="X39" s="384"/>
      <c r="Y39" s="384"/>
      <c r="Z39" s="384"/>
      <c r="AA39" s="384"/>
      <c r="AB39" s="384"/>
      <c r="AC39" s="384"/>
      <c r="AD39" s="384"/>
      <c r="AE39" s="384"/>
      <c r="AF39" s="384"/>
      <c r="AG39" s="384"/>
      <c r="AH39" s="384"/>
      <c r="AI39" s="384"/>
      <c r="AJ39" s="384"/>
      <c r="AK39" s="384"/>
      <c r="AL39" s="69"/>
      <c r="AM39" s="383" t="str">
        <f t="shared" si="0"/>
        <v/>
      </c>
      <c r="AN39" s="383"/>
      <c r="AO39" s="384"/>
      <c r="AP39" s="384"/>
      <c r="AQ39" s="384"/>
      <c r="AR39" s="384"/>
      <c r="AS39" s="384"/>
      <c r="AT39" s="384"/>
      <c r="AU39" s="384"/>
      <c r="AV39" s="384"/>
      <c r="AW39" s="384"/>
      <c r="AX39" s="384"/>
      <c r="AY39" s="384"/>
      <c r="AZ39" s="384"/>
      <c r="BA39" s="384"/>
      <c r="BB39" s="384"/>
      <c r="BC39" s="384"/>
      <c r="BD39" s="69"/>
      <c r="BE39" s="383" t="str">
        <f t="shared" si="1"/>
        <v/>
      </c>
      <c r="BF39" s="383"/>
      <c r="BG39" s="384"/>
      <c r="BH39" s="384"/>
      <c r="BI39" s="384"/>
      <c r="BJ39" s="384"/>
      <c r="BK39" s="384"/>
      <c r="BL39" s="384"/>
      <c r="BM39" s="384"/>
      <c r="BN39" s="384"/>
      <c r="BO39" s="384"/>
      <c r="BP39" s="384"/>
      <c r="BQ39" s="384"/>
      <c r="BR39" s="384"/>
      <c r="BS39" s="384"/>
      <c r="BT39" s="384"/>
      <c r="BU39" s="384"/>
      <c r="BV39" s="69"/>
      <c r="BW39" s="383">
        <f t="shared" si="2"/>
        <v>11</v>
      </c>
      <c r="BX39" s="383"/>
      <c r="BY39" s="384" t="str">
        <f>IF('各会計、関係団体の財政状況及び健全化判断比率'!B73="","",'各会計、関係団体の財政状況及び健全化判断比率'!B73)</f>
        <v>上尾、桶川、伊奈衛生組合</v>
      </c>
      <c r="BZ39" s="384"/>
      <c r="CA39" s="384"/>
      <c r="CB39" s="384"/>
      <c r="CC39" s="384"/>
      <c r="CD39" s="384"/>
      <c r="CE39" s="384"/>
      <c r="CF39" s="384"/>
      <c r="CG39" s="384"/>
      <c r="CH39" s="384"/>
      <c r="CI39" s="384"/>
      <c r="CJ39" s="384"/>
      <c r="CK39" s="384"/>
      <c r="CL39" s="384"/>
      <c r="CM39" s="384"/>
      <c r="CN39" s="69"/>
      <c r="CO39" s="383" t="str">
        <f t="shared" si="3"/>
        <v/>
      </c>
      <c r="CP39" s="383"/>
      <c r="CQ39" s="384" t="str">
        <f>IF('各会計、関係団体の財政状況及び健全化判断比率'!BS12="","",'各会計、関係団体の財政状況及び健全化判断比率'!BS12)</f>
        <v/>
      </c>
      <c r="CR39" s="384"/>
      <c r="CS39" s="384"/>
      <c r="CT39" s="384"/>
      <c r="CU39" s="384"/>
      <c r="CV39" s="384"/>
      <c r="CW39" s="384"/>
      <c r="CX39" s="384"/>
      <c r="CY39" s="384"/>
      <c r="CZ39" s="384"/>
      <c r="DA39" s="384"/>
      <c r="DB39" s="384"/>
      <c r="DC39" s="384"/>
      <c r="DD39" s="384"/>
      <c r="DE39" s="384"/>
      <c r="DF39" s="66"/>
      <c r="DG39" s="382" t="str">
        <f>IF('各会計、関係団体の財政状況及び健全化判断比率'!BR12="","",'各会計、関係団体の財政状況及び健全化判断比率'!BR12)</f>
        <v/>
      </c>
      <c r="DH39" s="382"/>
      <c r="DI39" s="73"/>
      <c r="DJ39" s="41"/>
      <c r="DK39" s="41"/>
      <c r="DL39" s="41"/>
      <c r="DM39" s="41"/>
      <c r="DN39" s="41"/>
      <c r="DO39" s="41"/>
    </row>
    <row r="40" spans="1:119" ht="32.25" customHeight="1">
      <c r="A40" s="42"/>
      <c r="B40" s="68"/>
      <c r="C40" s="383" t="str">
        <f t="shared" si="5"/>
        <v/>
      </c>
      <c r="D40" s="383"/>
      <c r="E40" s="384" t="str">
        <f>IF('各会計、関係団体の財政状況及び健全化判断比率'!B13="","",'各会計、関係団体の財政状況及び健全化判断比率'!B13)</f>
        <v/>
      </c>
      <c r="F40" s="384"/>
      <c r="G40" s="384"/>
      <c r="H40" s="384"/>
      <c r="I40" s="384"/>
      <c r="J40" s="384"/>
      <c r="K40" s="384"/>
      <c r="L40" s="384"/>
      <c r="M40" s="384"/>
      <c r="N40" s="384"/>
      <c r="O40" s="384"/>
      <c r="P40" s="384"/>
      <c r="Q40" s="384"/>
      <c r="R40" s="384"/>
      <c r="S40" s="384"/>
      <c r="T40" s="69"/>
      <c r="U40" s="383" t="str">
        <f t="shared" si="4"/>
        <v/>
      </c>
      <c r="V40" s="383"/>
      <c r="W40" s="384"/>
      <c r="X40" s="384"/>
      <c r="Y40" s="384"/>
      <c r="Z40" s="384"/>
      <c r="AA40" s="384"/>
      <c r="AB40" s="384"/>
      <c r="AC40" s="384"/>
      <c r="AD40" s="384"/>
      <c r="AE40" s="384"/>
      <c r="AF40" s="384"/>
      <c r="AG40" s="384"/>
      <c r="AH40" s="384"/>
      <c r="AI40" s="384"/>
      <c r="AJ40" s="384"/>
      <c r="AK40" s="384"/>
      <c r="AL40" s="69"/>
      <c r="AM40" s="383" t="str">
        <f t="shared" si="0"/>
        <v/>
      </c>
      <c r="AN40" s="383"/>
      <c r="AO40" s="384"/>
      <c r="AP40" s="384"/>
      <c r="AQ40" s="384"/>
      <c r="AR40" s="384"/>
      <c r="AS40" s="384"/>
      <c r="AT40" s="384"/>
      <c r="AU40" s="384"/>
      <c r="AV40" s="384"/>
      <c r="AW40" s="384"/>
      <c r="AX40" s="384"/>
      <c r="AY40" s="384"/>
      <c r="AZ40" s="384"/>
      <c r="BA40" s="384"/>
      <c r="BB40" s="384"/>
      <c r="BC40" s="384"/>
      <c r="BD40" s="69"/>
      <c r="BE40" s="383" t="str">
        <f t="shared" si="1"/>
        <v/>
      </c>
      <c r="BF40" s="383"/>
      <c r="BG40" s="384"/>
      <c r="BH40" s="384"/>
      <c r="BI40" s="384"/>
      <c r="BJ40" s="384"/>
      <c r="BK40" s="384"/>
      <c r="BL40" s="384"/>
      <c r="BM40" s="384"/>
      <c r="BN40" s="384"/>
      <c r="BO40" s="384"/>
      <c r="BP40" s="384"/>
      <c r="BQ40" s="384"/>
      <c r="BR40" s="384"/>
      <c r="BS40" s="384"/>
      <c r="BT40" s="384"/>
      <c r="BU40" s="384"/>
      <c r="BV40" s="69"/>
      <c r="BW40" s="383">
        <f t="shared" si="2"/>
        <v>12</v>
      </c>
      <c r="BX40" s="383"/>
      <c r="BY40" s="384" t="str">
        <f>IF('各会計、関係団体の財政状況及び健全化判断比率'!B74="","",'各会計、関係団体の財政状況及び健全化判断比率'!B74)</f>
        <v>埼玉中部資源循環組合</v>
      </c>
      <c r="BZ40" s="384"/>
      <c r="CA40" s="384"/>
      <c r="CB40" s="384"/>
      <c r="CC40" s="384"/>
      <c r="CD40" s="384"/>
      <c r="CE40" s="384"/>
      <c r="CF40" s="384"/>
      <c r="CG40" s="384"/>
      <c r="CH40" s="384"/>
      <c r="CI40" s="384"/>
      <c r="CJ40" s="384"/>
      <c r="CK40" s="384"/>
      <c r="CL40" s="384"/>
      <c r="CM40" s="384"/>
      <c r="CN40" s="69"/>
      <c r="CO40" s="383" t="str">
        <f t="shared" si="3"/>
        <v/>
      </c>
      <c r="CP40" s="383"/>
      <c r="CQ40" s="384" t="str">
        <f>IF('各会計、関係団体の財政状況及び健全化判断比率'!BS13="","",'各会計、関係団体の財政状況及び健全化判断比率'!BS13)</f>
        <v/>
      </c>
      <c r="CR40" s="384"/>
      <c r="CS40" s="384"/>
      <c r="CT40" s="384"/>
      <c r="CU40" s="384"/>
      <c r="CV40" s="384"/>
      <c r="CW40" s="384"/>
      <c r="CX40" s="384"/>
      <c r="CY40" s="384"/>
      <c r="CZ40" s="384"/>
      <c r="DA40" s="384"/>
      <c r="DB40" s="384"/>
      <c r="DC40" s="384"/>
      <c r="DD40" s="384"/>
      <c r="DE40" s="384"/>
      <c r="DF40" s="66"/>
      <c r="DG40" s="382" t="str">
        <f>IF('各会計、関係団体の財政状況及び健全化判断比率'!BR13="","",'各会計、関係団体の財政状況及び健全化判断比率'!BR13)</f>
        <v/>
      </c>
      <c r="DH40" s="382"/>
      <c r="DI40" s="73"/>
      <c r="DJ40" s="41"/>
      <c r="DK40" s="41"/>
      <c r="DL40" s="41"/>
      <c r="DM40" s="41"/>
      <c r="DN40" s="41"/>
      <c r="DO40" s="41"/>
    </row>
    <row r="41" spans="1:119" ht="32.25" customHeight="1">
      <c r="A41" s="42"/>
      <c r="B41" s="68"/>
      <c r="C41" s="383" t="str">
        <f t="shared" si="5"/>
        <v/>
      </c>
      <c r="D41" s="383"/>
      <c r="E41" s="384" t="str">
        <f>IF('各会計、関係団体の財政状況及び健全化判断比率'!B14="","",'各会計、関係団体の財政状況及び健全化判断比率'!B14)</f>
        <v/>
      </c>
      <c r="F41" s="384"/>
      <c r="G41" s="384"/>
      <c r="H41" s="384"/>
      <c r="I41" s="384"/>
      <c r="J41" s="384"/>
      <c r="K41" s="384"/>
      <c r="L41" s="384"/>
      <c r="M41" s="384"/>
      <c r="N41" s="384"/>
      <c r="O41" s="384"/>
      <c r="P41" s="384"/>
      <c r="Q41" s="384"/>
      <c r="R41" s="384"/>
      <c r="S41" s="384"/>
      <c r="T41" s="69"/>
      <c r="U41" s="383" t="str">
        <f t="shared" si="4"/>
        <v/>
      </c>
      <c r="V41" s="383"/>
      <c r="W41" s="384"/>
      <c r="X41" s="384"/>
      <c r="Y41" s="384"/>
      <c r="Z41" s="384"/>
      <c r="AA41" s="384"/>
      <c r="AB41" s="384"/>
      <c r="AC41" s="384"/>
      <c r="AD41" s="384"/>
      <c r="AE41" s="384"/>
      <c r="AF41" s="384"/>
      <c r="AG41" s="384"/>
      <c r="AH41" s="384"/>
      <c r="AI41" s="384"/>
      <c r="AJ41" s="384"/>
      <c r="AK41" s="384"/>
      <c r="AL41" s="69"/>
      <c r="AM41" s="383" t="str">
        <f t="shared" si="0"/>
        <v/>
      </c>
      <c r="AN41" s="383"/>
      <c r="AO41" s="384"/>
      <c r="AP41" s="384"/>
      <c r="AQ41" s="384"/>
      <c r="AR41" s="384"/>
      <c r="AS41" s="384"/>
      <c r="AT41" s="384"/>
      <c r="AU41" s="384"/>
      <c r="AV41" s="384"/>
      <c r="AW41" s="384"/>
      <c r="AX41" s="384"/>
      <c r="AY41" s="384"/>
      <c r="AZ41" s="384"/>
      <c r="BA41" s="384"/>
      <c r="BB41" s="384"/>
      <c r="BC41" s="384"/>
      <c r="BD41" s="69"/>
      <c r="BE41" s="383" t="str">
        <f t="shared" si="1"/>
        <v/>
      </c>
      <c r="BF41" s="383"/>
      <c r="BG41" s="384"/>
      <c r="BH41" s="384"/>
      <c r="BI41" s="384"/>
      <c r="BJ41" s="384"/>
      <c r="BK41" s="384"/>
      <c r="BL41" s="384"/>
      <c r="BM41" s="384"/>
      <c r="BN41" s="384"/>
      <c r="BO41" s="384"/>
      <c r="BP41" s="384"/>
      <c r="BQ41" s="384"/>
      <c r="BR41" s="384"/>
      <c r="BS41" s="384"/>
      <c r="BT41" s="384"/>
      <c r="BU41" s="384"/>
      <c r="BV41" s="69"/>
      <c r="BW41" s="383">
        <f t="shared" si="2"/>
        <v>13</v>
      </c>
      <c r="BX41" s="383"/>
      <c r="BY41" s="384" t="str">
        <f>IF('各会計、関係団体の財政状況及び健全化判断比率'!B75="","",'各会計、関係団体の財政状況及び健全化判断比率'!B75)</f>
        <v>桶川北本水道企業団</v>
      </c>
      <c r="BZ41" s="384"/>
      <c r="CA41" s="384"/>
      <c r="CB41" s="384"/>
      <c r="CC41" s="384"/>
      <c r="CD41" s="384"/>
      <c r="CE41" s="384"/>
      <c r="CF41" s="384"/>
      <c r="CG41" s="384"/>
      <c r="CH41" s="384"/>
      <c r="CI41" s="384"/>
      <c r="CJ41" s="384"/>
      <c r="CK41" s="384"/>
      <c r="CL41" s="384"/>
      <c r="CM41" s="384"/>
      <c r="CN41" s="69"/>
      <c r="CO41" s="383" t="str">
        <f t="shared" si="3"/>
        <v/>
      </c>
      <c r="CP41" s="383"/>
      <c r="CQ41" s="384" t="str">
        <f>IF('各会計、関係団体の財政状況及び健全化判断比率'!BS14="","",'各会計、関係団体の財政状況及び健全化判断比率'!BS14)</f>
        <v/>
      </c>
      <c r="CR41" s="384"/>
      <c r="CS41" s="384"/>
      <c r="CT41" s="384"/>
      <c r="CU41" s="384"/>
      <c r="CV41" s="384"/>
      <c r="CW41" s="384"/>
      <c r="CX41" s="384"/>
      <c r="CY41" s="384"/>
      <c r="CZ41" s="384"/>
      <c r="DA41" s="384"/>
      <c r="DB41" s="384"/>
      <c r="DC41" s="384"/>
      <c r="DD41" s="384"/>
      <c r="DE41" s="384"/>
      <c r="DF41" s="66"/>
      <c r="DG41" s="382" t="str">
        <f>IF('各会計、関係団体の財政状況及び健全化判断比率'!BR14="","",'各会計、関係団体の財政状況及び健全化判断比率'!BR14)</f>
        <v/>
      </c>
      <c r="DH41" s="382"/>
      <c r="DI41" s="73"/>
      <c r="DJ41" s="41"/>
      <c r="DK41" s="41"/>
      <c r="DL41" s="41"/>
      <c r="DM41" s="41"/>
      <c r="DN41" s="41"/>
      <c r="DO41" s="41"/>
    </row>
    <row r="42" spans="1:119" ht="32.25" customHeight="1">
      <c r="A42" s="41"/>
      <c r="B42" s="68"/>
      <c r="C42" s="383" t="str">
        <f t="shared" si="5"/>
        <v/>
      </c>
      <c r="D42" s="383"/>
      <c r="E42" s="384" t="str">
        <f>IF('各会計、関係団体の財政状況及び健全化判断比率'!B15="","",'各会計、関係団体の財政状況及び健全化判断比率'!B15)</f>
        <v/>
      </c>
      <c r="F42" s="384"/>
      <c r="G42" s="384"/>
      <c r="H42" s="384"/>
      <c r="I42" s="384"/>
      <c r="J42" s="384"/>
      <c r="K42" s="384"/>
      <c r="L42" s="384"/>
      <c r="M42" s="384"/>
      <c r="N42" s="384"/>
      <c r="O42" s="384"/>
      <c r="P42" s="384"/>
      <c r="Q42" s="384"/>
      <c r="R42" s="384"/>
      <c r="S42" s="384"/>
      <c r="T42" s="69"/>
      <c r="U42" s="383" t="str">
        <f t="shared" si="4"/>
        <v/>
      </c>
      <c r="V42" s="383"/>
      <c r="W42" s="384"/>
      <c r="X42" s="384"/>
      <c r="Y42" s="384"/>
      <c r="Z42" s="384"/>
      <c r="AA42" s="384"/>
      <c r="AB42" s="384"/>
      <c r="AC42" s="384"/>
      <c r="AD42" s="384"/>
      <c r="AE42" s="384"/>
      <c r="AF42" s="384"/>
      <c r="AG42" s="384"/>
      <c r="AH42" s="384"/>
      <c r="AI42" s="384"/>
      <c r="AJ42" s="384"/>
      <c r="AK42" s="384"/>
      <c r="AL42" s="69"/>
      <c r="AM42" s="383" t="str">
        <f t="shared" si="0"/>
        <v/>
      </c>
      <c r="AN42" s="383"/>
      <c r="AO42" s="384"/>
      <c r="AP42" s="384"/>
      <c r="AQ42" s="384"/>
      <c r="AR42" s="384"/>
      <c r="AS42" s="384"/>
      <c r="AT42" s="384"/>
      <c r="AU42" s="384"/>
      <c r="AV42" s="384"/>
      <c r="AW42" s="384"/>
      <c r="AX42" s="384"/>
      <c r="AY42" s="384"/>
      <c r="AZ42" s="384"/>
      <c r="BA42" s="384"/>
      <c r="BB42" s="384"/>
      <c r="BC42" s="384"/>
      <c r="BD42" s="69"/>
      <c r="BE42" s="383" t="str">
        <f t="shared" si="1"/>
        <v/>
      </c>
      <c r="BF42" s="383"/>
      <c r="BG42" s="384"/>
      <c r="BH42" s="384"/>
      <c r="BI42" s="384"/>
      <c r="BJ42" s="384"/>
      <c r="BK42" s="384"/>
      <c r="BL42" s="384"/>
      <c r="BM42" s="384"/>
      <c r="BN42" s="384"/>
      <c r="BO42" s="384"/>
      <c r="BP42" s="384"/>
      <c r="BQ42" s="384"/>
      <c r="BR42" s="384"/>
      <c r="BS42" s="384"/>
      <c r="BT42" s="384"/>
      <c r="BU42" s="384"/>
      <c r="BV42" s="69"/>
      <c r="BW42" s="383">
        <f t="shared" si="2"/>
        <v>14</v>
      </c>
      <c r="BX42" s="383"/>
      <c r="BY42" s="384" t="str">
        <f>IF('各会計、関係団体の財政状況及び健全化判断比率'!B76="","",'各会計、関係団体の財政状況及び健全化判断比率'!B76)</f>
        <v>埼玉県央広域事務組合</v>
      </c>
      <c r="BZ42" s="384"/>
      <c r="CA42" s="384"/>
      <c r="CB42" s="384"/>
      <c r="CC42" s="384"/>
      <c r="CD42" s="384"/>
      <c r="CE42" s="384"/>
      <c r="CF42" s="384"/>
      <c r="CG42" s="384"/>
      <c r="CH42" s="384"/>
      <c r="CI42" s="384"/>
      <c r="CJ42" s="384"/>
      <c r="CK42" s="384"/>
      <c r="CL42" s="384"/>
      <c r="CM42" s="384"/>
      <c r="CN42" s="69"/>
      <c r="CO42" s="383" t="str">
        <f t="shared" si="3"/>
        <v/>
      </c>
      <c r="CP42" s="383"/>
      <c r="CQ42" s="384" t="str">
        <f>IF('各会計、関係団体の財政状況及び健全化判断比率'!BS15="","",'各会計、関係団体の財政状況及び健全化判断比率'!BS15)</f>
        <v/>
      </c>
      <c r="CR42" s="384"/>
      <c r="CS42" s="384"/>
      <c r="CT42" s="384"/>
      <c r="CU42" s="384"/>
      <c r="CV42" s="384"/>
      <c r="CW42" s="384"/>
      <c r="CX42" s="384"/>
      <c r="CY42" s="384"/>
      <c r="CZ42" s="384"/>
      <c r="DA42" s="384"/>
      <c r="DB42" s="384"/>
      <c r="DC42" s="384"/>
      <c r="DD42" s="384"/>
      <c r="DE42" s="384"/>
      <c r="DF42" s="66"/>
      <c r="DG42" s="382" t="str">
        <f>IF('各会計、関係団体の財政状況及び健全化判断比率'!BR15="","",'各会計、関係団体の財政状況及び健全化判断比率'!BR15)</f>
        <v/>
      </c>
      <c r="DH42" s="382"/>
      <c r="DI42" s="73"/>
      <c r="DJ42" s="41"/>
      <c r="DK42" s="41"/>
      <c r="DL42" s="41"/>
      <c r="DM42" s="41"/>
      <c r="DN42" s="41"/>
      <c r="DO42" s="41"/>
    </row>
    <row r="43" spans="1:119" ht="32.25" customHeight="1">
      <c r="A43" s="41"/>
      <c r="B43" s="68"/>
      <c r="C43" s="383" t="str">
        <f t="shared" si="5"/>
        <v/>
      </c>
      <c r="D43" s="383"/>
      <c r="E43" s="384" t="str">
        <f>IF('各会計、関係団体の財政状況及び健全化判断比率'!B16="","",'各会計、関係団体の財政状況及び健全化判断比率'!B16)</f>
        <v/>
      </c>
      <c r="F43" s="384"/>
      <c r="G43" s="384"/>
      <c r="H43" s="384"/>
      <c r="I43" s="384"/>
      <c r="J43" s="384"/>
      <c r="K43" s="384"/>
      <c r="L43" s="384"/>
      <c r="M43" s="384"/>
      <c r="N43" s="384"/>
      <c r="O43" s="384"/>
      <c r="P43" s="384"/>
      <c r="Q43" s="384"/>
      <c r="R43" s="384"/>
      <c r="S43" s="384"/>
      <c r="T43" s="69"/>
      <c r="U43" s="383" t="str">
        <f t="shared" si="4"/>
        <v/>
      </c>
      <c r="V43" s="383"/>
      <c r="W43" s="384"/>
      <c r="X43" s="384"/>
      <c r="Y43" s="384"/>
      <c r="Z43" s="384"/>
      <c r="AA43" s="384"/>
      <c r="AB43" s="384"/>
      <c r="AC43" s="384"/>
      <c r="AD43" s="384"/>
      <c r="AE43" s="384"/>
      <c r="AF43" s="384"/>
      <c r="AG43" s="384"/>
      <c r="AH43" s="384"/>
      <c r="AI43" s="384"/>
      <c r="AJ43" s="384"/>
      <c r="AK43" s="384"/>
      <c r="AL43" s="69"/>
      <c r="AM43" s="383" t="str">
        <f t="shared" si="0"/>
        <v/>
      </c>
      <c r="AN43" s="383"/>
      <c r="AO43" s="384"/>
      <c r="AP43" s="384"/>
      <c r="AQ43" s="384"/>
      <c r="AR43" s="384"/>
      <c r="AS43" s="384"/>
      <c r="AT43" s="384"/>
      <c r="AU43" s="384"/>
      <c r="AV43" s="384"/>
      <c r="AW43" s="384"/>
      <c r="AX43" s="384"/>
      <c r="AY43" s="384"/>
      <c r="AZ43" s="384"/>
      <c r="BA43" s="384"/>
      <c r="BB43" s="384"/>
      <c r="BC43" s="384"/>
      <c r="BD43" s="69"/>
      <c r="BE43" s="383" t="str">
        <f t="shared" si="1"/>
        <v/>
      </c>
      <c r="BF43" s="383"/>
      <c r="BG43" s="384"/>
      <c r="BH43" s="384"/>
      <c r="BI43" s="384"/>
      <c r="BJ43" s="384"/>
      <c r="BK43" s="384"/>
      <c r="BL43" s="384"/>
      <c r="BM43" s="384"/>
      <c r="BN43" s="384"/>
      <c r="BO43" s="384"/>
      <c r="BP43" s="384"/>
      <c r="BQ43" s="384"/>
      <c r="BR43" s="384"/>
      <c r="BS43" s="384"/>
      <c r="BT43" s="384"/>
      <c r="BU43" s="384"/>
      <c r="BV43" s="69"/>
      <c r="BW43" s="383">
        <f t="shared" si="2"/>
        <v>15</v>
      </c>
      <c r="BX43" s="383"/>
      <c r="BY43" s="384" t="str">
        <f>IF('各会計、関係団体の財政状況及び健全化判断比率'!B77="","",'各会計、関係団体の財政状況及び健全化判断比率'!B77)</f>
        <v>埼玉県央広域事務組合</v>
      </c>
      <c r="BZ43" s="384"/>
      <c r="CA43" s="384"/>
      <c r="CB43" s="384"/>
      <c r="CC43" s="384"/>
      <c r="CD43" s="384"/>
      <c r="CE43" s="384"/>
      <c r="CF43" s="384"/>
      <c r="CG43" s="384"/>
      <c r="CH43" s="384"/>
      <c r="CI43" s="384"/>
      <c r="CJ43" s="384"/>
      <c r="CK43" s="384"/>
      <c r="CL43" s="384"/>
      <c r="CM43" s="384"/>
      <c r="CN43" s="69"/>
      <c r="CO43" s="383" t="str">
        <f t="shared" si="3"/>
        <v/>
      </c>
      <c r="CP43" s="383"/>
      <c r="CQ43" s="384" t="str">
        <f>IF('各会計、関係団体の財政状況及び健全化判断比率'!BS16="","",'各会計、関係団体の財政状況及び健全化判断比率'!BS16)</f>
        <v/>
      </c>
      <c r="CR43" s="384"/>
      <c r="CS43" s="384"/>
      <c r="CT43" s="384"/>
      <c r="CU43" s="384"/>
      <c r="CV43" s="384"/>
      <c r="CW43" s="384"/>
      <c r="CX43" s="384"/>
      <c r="CY43" s="384"/>
      <c r="CZ43" s="384"/>
      <c r="DA43" s="384"/>
      <c r="DB43" s="384"/>
      <c r="DC43" s="384"/>
      <c r="DD43" s="384"/>
      <c r="DE43" s="384"/>
      <c r="DF43" s="66"/>
      <c r="DG43" s="382" t="str">
        <f>IF('各会計、関係団体の財政状況及び健全化判断比率'!BR16="","",'各会計、関係団体の財政状況及び健全化判断比率'!BR16)</f>
        <v/>
      </c>
      <c r="DH43" s="382"/>
      <c r="DI43" s="73"/>
      <c r="DJ43" s="41"/>
      <c r="DK43" s="41"/>
      <c r="DL43" s="41"/>
      <c r="DM43" s="41"/>
      <c r="DN43" s="41"/>
      <c r="DO43" s="41"/>
    </row>
    <row r="44" spans="1:119" ht="13.5" customHeight="1" thickBot="1">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c r="B46" s="41" t="s">
        <v>145</v>
      </c>
      <c r="C46" s="41"/>
      <c r="D46" s="41"/>
      <c r="E46" s="41" t="s">
        <v>146</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c r="B47" s="41"/>
      <c r="C47" s="41"/>
      <c r="D47" s="41"/>
      <c r="E47" s="41" t="s">
        <v>147</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c r="B48" s="41"/>
      <c r="C48" s="41"/>
      <c r="D48" s="41"/>
      <c r="E48" s="41" t="s">
        <v>148</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c r="E49" s="77" t="s">
        <v>149</v>
      </c>
    </row>
    <row r="50" spans="5:5">
      <c r="E50" s="43" t="s">
        <v>150</v>
      </c>
    </row>
    <row r="51" spans="5:5">
      <c r="E51" s="43" t="s">
        <v>151</v>
      </c>
    </row>
    <row r="52" spans="5:5">
      <c r="E52" s="43" t="s">
        <v>152</v>
      </c>
    </row>
    <row r="53" spans="5:5"/>
    <row r="54" spans="5:5"/>
    <row r="55" spans="5:5"/>
    <row r="56" spans="5:5"/>
  </sheetData>
  <sheetProtection algorithmName="SHA-512" hashValue="eTXvvzWp0bAz0u9WpxD1a+ySJLc+0gEC5z6DOqzJ30tErhws4ClNTYTxrNPxlzgEDiNY8qZO4wEI9Tv5CMhP3g==" saltValue="3+4Dvo6T/byQNIvaIXKzS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sheetViews>
  <sheetFormatPr defaultColWidth="0" defaultRowHeight="12.95" customHeight="1" zeroHeight="1"/>
  <cols>
    <col min="1" max="1" width="6.625" style="261" customWidth="1"/>
    <col min="2" max="2" width="11" style="261" customWidth="1"/>
    <col min="3" max="3" width="17" style="261" customWidth="1"/>
    <col min="4" max="5" width="16.625" style="261" customWidth="1"/>
    <col min="6" max="15" width="15" style="261" customWidth="1"/>
    <col min="16" max="16" width="24" style="261" customWidth="1"/>
    <col min="17" max="16384" width="0" style="261" hidden="1"/>
  </cols>
  <sheetData>
    <row r="1" spans="1:16" ht="16.5" customHeight="1">
      <c r="A1" s="260"/>
      <c r="B1" s="260"/>
      <c r="C1" s="260"/>
      <c r="D1" s="260"/>
      <c r="E1" s="260"/>
      <c r="F1" s="260"/>
      <c r="G1" s="260"/>
      <c r="H1" s="260"/>
      <c r="I1" s="260"/>
      <c r="J1" s="260"/>
      <c r="K1" s="260"/>
      <c r="L1" s="260"/>
      <c r="M1" s="260"/>
      <c r="N1" s="260"/>
      <c r="O1" s="260"/>
      <c r="P1" s="260"/>
    </row>
    <row r="2" spans="1:16" ht="16.5" customHeight="1">
      <c r="A2" s="260"/>
      <c r="B2" s="260"/>
      <c r="C2" s="260"/>
      <c r="D2" s="260"/>
      <c r="E2" s="260"/>
      <c r="F2" s="260"/>
      <c r="G2" s="260"/>
      <c r="H2" s="260"/>
      <c r="I2" s="260"/>
      <c r="J2" s="260"/>
      <c r="K2" s="260"/>
      <c r="L2" s="260"/>
      <c r="M2" s="260"/>
      <c r="N2" s="260"/>
      <c r="O2" s="260"/>
      <c r="P2" s="260"/>
    </row>
    <row r="3" spans="1:16" ht="16.5" customHeight="1">
      <c r="A3" s="260"/>
      <c r="B3" s="260"/>
      <c r="C3" s="260"/>
      <c r="D3" s="260"/>
      <c r="E3" s="260"/>
      <c r="F3" s="260"/>
      <c r="G3" s="260"/>
      <c r="H3" s="260"/>
      <c r="I3" s="260"/>
      <c r="J3" s="260"/>
      <c r="K3" s="260"/>
      <c r="L3" s="260"/>
      <c r="M3" s="260"/>
      <c r="N3" s="260"/>
      <c r="O3" s="260"/>
      <c r="P3" s="260"/>
    </row>
    <row r="4" spans="1:16" ht="16.5" customHeight="1">
      <c r="A4" s="260"/>
      <c r="B4" s="260"/>
      <c r="C4" s="260"/>
      <c r="D4" s="260"/>
      <c r="E4" s="260"/>
      <c r="F4" s="260"/>
      <c r="G4" s="260"/>
      <c r="H4" s="260"/>
      <c r="I4" s="260"/>
      <c r="J4" s="260"/>
      <c r="K4" s="260"/>
      <c r="L4" s="260"/>
      <c r="M4" s="260"/>
      <c r="N4" s="260"/>
      <c r="O4" s="260"/>
      <c r="P4" s="260"/>
    </row>
    <row r="5" spans="1:16" ht="16.5" customHeight="1">
      <c r="A5" s="260"/>
      <c r="B5" s="260"/>
      <c r="C5" s="260"/>
      <c r="D5" s="260"/>
      <c r="E5" s="260"/>
      <c r="F5" s="260"/>
      <c r="G5" s="260"/>
      <c r="H5" s="260"/>
      <c r="I5" s="260"/>
      <c r="J5" s="260"/>
      <c r="K5" s="260"/>
      <c r="L5" s="260"/>
      <c r="M5" s="260"/>
      <c r="N5" s="260"/>
      <c r="O5" s="260"/>
      <c r="P5" s="260"/>
    </row>
    <row r="6" spans="1:16" ht="16.5" customHeight="1">
      <c r="A6" s="260"/>
      <c r="B6" s="260"/>
      <c r="C6" s="260"/>
      <c r="D6" s="260"/>
      <c r="E6" s="260"/>
      <c r="F6" s="260"/>
      <c r="G6" s="260"/>
      <c r="H6" s="260"/>
      <c r="I6" s="260"/>
      <c r="J6" s="260"/>
      <c r="K6" s="260"/>
      <c r="L6" s="260"/>
      <c r="M6" s="260"/>
      <c r="N6" s="260"/>
      <c r="O6" s="260"/>
      <c r="P6" s="260"/>
    </row>
    <row r="7" spans="1:16" ht="16.5" customHeight="1">
      <c r="A7" s="260"/>
      <c r="B7" s="260"/>
      <c r="C7" s="260"/>
      <c r="D7" s="260"/>
      <c r="E7" s="260"/>
      <c r="F7" s="260"/>
      <c r="G7" s="260"/>
      <c r="H7" s="260"/>
      <c r="I7" s="260"/>
      <c r="J7" s="260"/>
      <c r="K7" s="260"/>
      <c r="L7" s="260"/>
      <c r="M7" s="260"/>
      <c r="N7" s="260"/>
      <c r="O7" s="260"/>
      <c r="P7" s="260"/>
    </row>
    <row r="8" spans="1:16" ht="16.5" customHeight="1">
      <c r="A8" s="260"/>
      <c r="B8" s="260"/>
      <c r="C8" s="260"/>
      <c r="D8" s="260"/>
      <c r="E8" s="260"/>
      <c r="F8" s="260"/>
      <c r="G8" s="260"/>
      <c r="H8" s="260"/>
      <c r="I8" s="260"/>
      <c r="J8" s="260"/>
      <c r="K8" s="260"/>
      <c r="L8" s="260"/>
      <c r="M8" s="260"/>
      <c r="N8" s="260"/>
      <c r="O8" s="260"/>
      <c r="P8" s="260"/>
    </row>
    <row r="9" spans="1:16" ht="16.5" customHeight="1">
      <c r="A9" s="260"/>
      <c r="B9" s="260"/>
      <c r="C9" s="260"/>
      <c r="D9" s="260"/>
      <c r="E9" s="260"/>
      <c r="F9" s="260"/>
      <c r="G9" s="260"/>
      <c r="H9" s="260"/>
      <c r="I9" s="260"/>
      <c r="J9" s="260"/>
      <c r="K9" s="260"/>
      <c r="L9" s="260"/>
      <c r="M9" s="260"/>
      <c r="N9" s="260"/>
      <c r="O9" s="260"/>
      <c r="P9" s="260"/>
    </row>
    <row r="10" spans="1:16" ht="16.5" customHeight="1">
      <c r="A10" s="260"/>
      <c r="B10" s="260"/>
      <c r="C10" s="260"/>
      <c r="D10" s="260"/>
      <c r="E10" s="260"/>
      <c r="F10" s="260"/>
      <c r="G10" s="260"/>
      <c r="H10" s="260"/>
      <c r="I10" s="260"/>
      <c r="J10" s="260"/>
      <c r="K10" s="260"/>
      <c r="L10" s="260"/>
      <c r="M10" s="260"/>
      <c r="N10" s="260"/>
      <c r="O10" s="260"/>
      <c r="P10" s="260"/>
    </row>
    <row r="11" spans="1:16" ht="16.5" customHeight="1">
      <c r="A11" s="260"/>
      <c r="B11" s="260"/>
      <c r="C11" s="260"/>
      <c r="D11" s="260"/>
      <c r="E11" s="260"/>
      <c r="F11" s="260"/>
      <c r="G11" s="260"/>
      <c r="H11" s="260"/>
      <c r="I11" s="260"/>
      <c r="J11" s="260"/>
      <c r="K11" s="260"/>
      <c r="L11" s="260"/>
      <c r="M11" s="260"/>
      <c r="N11" s="260"/>
      <c r="O11" s="260"/>
      <c r="P11" s="260"/>
    </row>
    <row r="12" spans="1:16" ht="16.5" customHeight="1">
      <c r="A12" s="260"/>
      <c r="B12" s="260"/>
      <c r="C12" s="260"/>
      <c r="D12" s="260"/>
      <c r="E12" s="260"/>
      <c r="F12" s="260"/>
      <c r="G12" s="260"/>
      <c r="H12" s="260"/>
      <c r="I12" s="260"/>
      <c r="J12" s="260"/>
      <c r="K12" s="260"/>
      <c r="L12" s="260"/>
      <c r="M12" s="260"/>
      <c r="N12" s="260"/>
      <c r="O12" s="260"/>
      <c r="P12" s="260"/>
    </row>
    <row r="13" spans="1:16" ht="16.5" customHeight="1">
      <c r="A13" s="260"/>
      <c r="B13" s="260"/>
      <c r="C13" s="260"/>
      <c r="D13" s="260"/>
      <c r="E13" s="260"/>
      <c r="F13" s="260"/>
      <c r="G13" s="260"/>
      <c r="H13" s="260"/>
      <c r="I13" s="260"/>
      <c r="J13" s="260"/>
      <c r="K13" s="260"/>
      <c r="L13" s="260"/>
      <c r="M13" s="260"/>
      <c r="N13" s="260"/>
      <c r="O13" s="260"/>
      <c r="P13" s="260"/>
    </row>
    <row r="14" spans="1:16" ht="16.5" customHeight="1">
      <c r="A14" s="260"/>
      <c r="B14" s="260"/>
      <c r="C14" s="260"/>
      <c r="D14" s="260"/>
      <c r="E14" s="260"/>
      <c r="F14" s="260"/>
      <c r="G14" s="260"/>
      <c r="H14" s="260"/>
      <c r="I14" s="260"/>
      <c r="J14" s="260"/>
      <c r="K14" s="260"/>
      <c r="L14" s="260"/>
      <c r="M14" s="260"/>
      <c r="N14" s="260"/>
      <c r="O14" s="260"/>
      <c r="P14" s="260"/>
    </row>
    <row r="15" spans="1:16" ht="16.5" customHeight="1">
      <c r="A15" s="260"/>
      <c r="B15" s="260"/>
      <c r="C15" s="260"/>
      <c r="D15" s="260"/>
      <c r="E15" s="260"/>
      <c r="F15" s="260"/>
      <c r="G15" s="260"/>
      <c r="H15" s="260"/>
      <c r="I15" s="260"/>
      <c r="J15" s="260"/>
      <c r="K15" s="260"/>
      <c r="L15" s="260"/>
      <c r="M15" s="260"/>
      <c r="N15" s="260"/>
      <c r="O15" s="260"/>
      <c r="P15" s="260"/>
    </row>
    <row r="16" spans="1:16" ht="16.5" customHeight="1">
      <c r="A16" s="260"/>
      <c r="B16" s="260"/>
      <c r="C16" s="260"/>
      <c r="D16" s="260"/>
      <c r="E16" s="260"/>
      <c r="F16" s="260"/>
      <c r="G16" s="260"/>
      <c r="H16" s="260"/>
      <c r="I16" s="260"/>
      <c r="J16" s="260"/>
      <c r="K16" s="260"/>
      <c r="L16" s="260"/>
      <c r="M16" s="260"/>
      <c r="N16" s="260"/>
      <c r="O16" s="260"/>
      <c r="P16" s="260"/>
    </row>
    <row r="17" spans="1:16" ht="16.5" customHeight="1">
      <c r="A17" s="260"/>
      <c r="B17" s="260"/>
      <c r="C17" s="260"/>
      <c r="D17" s="260"/>
      <c r="E17" s="260"/>
      <c r="F17" s="260"/>
      <c r="G17" s="260"/>
      <c r="H17" s="260"/>
      <c r="I17" s="260"/>
      <c r="J17" s="260"/>
      <c r="K17" s="260"/>
      <c r="L17" s="260"/>
      <c r="M17" s="260"/>
      <c r="N17" s="260"/>
      <c r="O17" s="260"/>
      <c r="P17" s="260"/>
    </row>
    <row r="18" spans="1:16" ht="16.5" customHeight="1">
      <c r="A18" s="260"/>
      <c r="B18" s="260"/>
      <c r="C18" s="260"/>
      <c r="D18" s="260"/>
      <c r="E18" s="260"/>
      <c r="F18" s="260"/>
      <c r="G18" s="260"/>
      <c r="H18" s="260"/>
      <c r="I18" s="260"/>
      <c r="J18" s="260"/>
      <c r="K18" s="260"/>
      <c r="L18" s="260"/>
      <c r="M18" s="260"/>
      <c r="N18" s="260"/>
      <c r="O18" s="260"/>
      <c r="P18" s="260"/>
    </row>
    <row r="19" spans="1:16" ht="16.5" customHeight="1">
      <c r="A19" s="260"/>
      <c r="B19" s="260"/>
      <c r="C19" s="260"/>
      <c r="D19" s="260"/>
      <c r="E19" s="260"/>
      <c r="F19" s="260"/>
      <c r="G19" s="260"/>
      <c r="H19" s="260"/>
      <c r="I19" s="260"/>
      <c r="J19" s="260"/>
      <c r="K19" s="260"/>
      <c r="L19" s="260"/>
      <c r="M19" s="260"/>
      <c r="N19" s="260"/>
      <c r="O19" s="260"/>
      <c r="P19" s="260"/>
    </row>
    <row r="20" spans="1:16" ht="16.5" customHeight="1">
      <c r="A20" s="260"/>
      <c r="B20" s="260"/>
      <c r="C20" s="260"/>
      <c r="D20" s="260"/>
      <c r="E20" s="260"/>
      <c r="F20" s="260"/>
      <c r="G20" s="260"/>
      <c r="H20" s="260"/>
      <c r="I20" s="260"/>
      <c r="J20" s="260"/>
      <c r="K20" s="260"/>
      <c r="L20" s="260"/>
      <c r="M20" s="260"/>
      <c r="N20" s="260"/>
      <c r="O20" s="260"/>
      <c r="P20" s="260"/>
    </row>
    <row r="21" spans="1:16" ht="16.5" customHeight="1">
      <c r="A21" s="260"/>
      <c r="B21" s="260"/>
      <c r="C21" s="260"/>
      <c r="D21" s="260"/>
      <c r="E21" s="260"/>
      <c r="F21" s="260"/>
      <c r="G21" s="260"/>
      <c r="H21" s="260"/>
      <c r="I21" s="260"/>
      <c r="J21" s="260"/>
      <c r="K21" s="260"/>
      <c r="L21" s="260"/>
      <c r="M21" s="260"/>
      <c r="N21" s="260"/>
      <c r="O21" s="260"/>
      <c r="P21" s="260"/>
    </row>
    <row r="22" spans="1:16" ht="16.5" customHeight="1">
      <c r="A22" s="260"/>
      <c r="B22" s="260"/>
      <c r="C22" s="260"/>
      <c r="D22" s="260"/>
      <c r="E22" s="260"/>
      <c r="F22" s="260"/>
      <c r="G22" s="260"/>
      <c r="H22" s="260"/>
      <c r="I22" s="260"/>
      <c r="J22" s="260"/>
      <c r="K22" s="260"/>
      <c r="L22" s="260"/>
      <c r="M22" s="260"/>
      <c r="N22" s="260"/>
      <c r="O22" s="260"/>
      <c r="P22" s="260"/>
    </row>
    <row r="23" spans="1:16" ht="16.5" customHeight="1">
      <c r="A23" s="260"/>
      <c r="B23" s="260"/>
      <c r="C23" s="260"/>
      <c r="D23" s="260"/>
      <c r="E23" s="260"/>
      <c r="F23" s="260"/>
      <c r="G23" s="260"/>
      <c r="H23" s="260"/>
      <c r="I23" s="260"/>
      <c r="J23" s="260"/>
      <c r="K23" s="260"/>
      <c r="L23" s="260"/>
      <c r="M23" s="260"/>
      <c r="N23" s="260"/>
      <c r="O23" s="260"/>
      <c r="P23" s="260"/>
    </row>
    <row r="24" spans="1:16" ht="16.5" customHeight="1">
      <c r="A24" s="260"/>
      <c r="B24" s="260"/>
      <c r="C24" s="260"/>
      <c r="D24" s="260"/>
      <c r="E24" s="260"/>
      <c r="F24" s="260"/>
      <c r="G24" s="260"/>
      <c r="H24" s="260"/>
      <c r="I24" s="260"/>
      <c r="J24" s="260"/>
      <c r="K24" s="260"/>
      <c r="L24" s="260"/>
      <c r="M24" s="260"/>
      <c r="N24" s="260"/>
      <c r="O24" s="260"/>
      <c r="P24" s="260"/>
    </row>
    <row r="25" spans="1:16" ht="16.5" customHeight="1">
      <c r="A25" s="260"/>
      <c r="B25" s="260"/>
      <c r="C25" s="260"/>
      <c r="D25" s="260"/>
      <c r="E25" s="260"/>
      <c r="F25" s="260"/>
      <c r="G25" s="260"/>
      <c r="H25" s="260"/>
      <c r="I25" s="260"/>
      <c r="J25" s="260"/>
      <c r="K25" s="260"/>
      <c r="L25" s="260"/>
      <c r="M25" s="260"/>
      <c r="N25" s="260"/>
      <c r="O25" s="260"/>
      <c r="P25" s="260"/>
    </row>
    <row r="26" spans="1:16" ht="16.5" customHeight="1">
      <c r="A26" s="260"/>
      <c r="B26" s="260"/>
      <c r="C26" s="260"/>
      <c r="D26" s="260"/>
      <c r="E26" s="260"/>
      <c r="F26" s="260"/>
      <c r="G26" s="260"/>
      <c r="H26" s="260"/>
      <c r="I26" s="260"/>
      <c r="J26" s="260"/>
      <c r="K26" s="260"/>
      <c r="L26" s="260"/>
      <c r="M26" s="260"/>
      <c r="N26" s="260"/>
      <c r="O26" s="260"/>
      <c r="P26" s="260"/>
    </row>
    <row r="27" spans="1:16" ht="16.5" customHeight="1">
      <c r="A27" s="260"/>
      <c r="B27" s="260"/>
      <c r="C27" s="260"/>
      <c r="D27" s="260"/>
      <c r="E27" s="260"/>
      <c r="F27" s="260"/>
      <c r="G27" s="260"/>
      <c r="H27" s="260"/>
      <c r="I27" s="260"/>
      <c r="J27" s="260"/>
      <c r="K27" s="260"/>
      <c r="L27" s="260"/>
      <c r="M27" s="260"/>
      <c r="N27" s="260"/>
      <c r="O27" s="260"/>
      <c r="P27" s="260"/>
    </row>
    <row r="28" spans="1:16" ht="16.5" customHeight="1">
      <c r="A28" s="260"/>
      <c r="B28" s="260"/>
      <c r="C28" s="260"/>
      <c r="D28" s="260"/>
      <c r="E28" s="260"/>
      <c r="F28" s="260"/>
      <c r="G28" s="260"/>
      <c r="H28" s="260"/>
      <c r="I28" s="260"/>
      <c r="J28" s="260"/>
      <c r="K28" s="260"/>
      <c r="L28" s="260"/>
      <c r="M28" s="260"/>
      <c r="N28" s="260"/>
      <c r="O28" s="260"/>
      <c r="P28" s="260"/>
    </row>
    <row r="29" spans="1:16" ht="16.5" customHeight="1">
      <c r="A29" s="260"/>
      <c r="B29" s="260"/>
      <c r="C29" s="260"/>
      <c r="D29" s="260"/>
      <c r="E29" s="260"/>
      <c r="F29" s="260"/>
      <c r="G29" s="260"/>
      <c r="H29" s="260"/>
      <c r="I29" s="260"/>
      <c r="J29" s="260"/>
      <c r="K29" s="260"/>
      <c r="L29" s="260"/>
      <c r="M29" s="260"/>
      <c r="N29" s="260"/>
      <c r="O29" s="260"/>
      <c r="P29" s="260"/>
    </row>
    <row r="30" spans="1:16" ht="16.5" customHeight="1">
      <c r="A30" s="260"/>
      <c r="B30" s="260"/>
      <c r="C30" s="260"/>
      <c r="D30" s="260"/>
      <c r="E30" s="260"/>
      <c r="F30" s="260"/>
      <c r="G30" s="260"/>
      <c r="H30" s="260"/>
      <c r="I30" s="260"/>
      <c r="J30" s="260"/>
      <c r="K30" s="260"/>
      <c r="L30" s="260"/>
      <c r="M30" s="260"/>
      <c r="N30" s="260"/>
      <c r="O30" s="260"/>
      <c r="P30" s="260"/>
    </row>
    <row r="31" spans="1:16" ht="16.5" customHeight="1">
      <c r="A31" s="260"/>
      <c r="B31" s="260"/>
      <c r="C31" s="260"/>
      <c r="D31" s="260"/>
      <c r="E31" s="260"/>
      <c r="F31" s="260"/>
      <c r="G31" s="260"/>
      <c r="H31" s="260"/>
      <c r="I31" s="260"/>
      <c r="J31" s="260"/>
      <c r="K31" s="260"/>
      <c r="L31" s="260"/>
      <c r="M31" s="260"/>
      <c r="N31" s="260"/>
      <c r="O31" s="260"/>
      <c r="P31" s="260"/>
    </row>
    <row r="32" spans="1:16" ht="31.5" customHeight="1" thickBot="1">
      <c r="A32" s="260"/>
      <c r="B32" s="260"/>
      <c r="C32" s="260"/>
      <c r="D32" s="260"/>
      <c r="E32" s="260"/>
      <c r="F32" s="260"/>
      <c r="G32" s="260"/>
      <c r="H32" s="260"/>
      <c r="I32" s="260"/>
      <c r="J32" s="262" t="s">
        <v>521</v>
      </c>
      <c r="K32" s="260"/>
      <c r="L32" s="260"/>
      <c r="M32" s="260"/>
      <c r="N32" s="260"/>
      <c r="O32" s="260"/>
      <c r="P32" s="260"/>
    </row>
    <row r="33" spans="1:16" ht="39" customHeight="1" thickBot="1">
      <c r="A33" s="260"/>
      <c r="B33" s="263" t="s">
        <v>522</v>
      </c>
      <c r="C33" s="264"/>
      <c r="D33" s="264"/>
      <c r="E33" s="265" t="s">
        <v>512</v>
      </c>
      <c r="F33" s="266" t="s">
        <v>4</v>
      </c>
      <c r="G33" s="267" t="s">
        <v>5</v>
      </c>
      <c r="H33" s="267" t="s">
        <v>6</v>
      </c>
      <c r="I33" s="267" t="s">
        <v>7</v>
      </c>
      <c r="J33" s="268" t="s">
        <v>8</v>
      </c>
      <c r="K33" s="260"/>
      <c r="L33" s="260"/>
      <c r="M33" s="260"/>
      <c r="N33" s="260"/>
      <c r="O33" s="260"/>
      <c r="P33" s="260"/>
    </row>
    <row r="34" spans="1:16" ht="39" customHeight="1">
      <c r="A34" s="260"/>
      <c r="B34" s="269"/>
      <c r="C34" s="1206" t="s">
        <v>523</v>
      </c>
      <c r="D34" s="1206"/>
      <c r="E34" s="1207"/>
      <c r="F34" s="270">
        <v>2.81</v>
      </c>
      <c r="G34" s="271">
        <v>2.38</v>
      </c>
      <c r="H34" s="271">
        <v>3.43</v>
      </c>
      <c r="I34" s="271">
        <v>3.07</v>
      </c>
      <c r="J34" s="272">
        <v>3.58</v>
      </c>
      <c r="K34" s="260"/>
      <c r="L34" s="260"/>
      <c r="M34" s="260"/>
      <c r="N34" s="260"/>
      <c r="O34" s="260"/>
      <c r="P34" s="260"/>
    </row>
    <row r="35" spans="1:16" ht="39" customHeight="1">
      <c r="A35" s="260"/>
      <c r="B35" s="273"/>
      <c r="C35" s="1200" t="s">
        <v>524</v>
      </c>
      <c r="D35" s="1201"/>
      <c r="E35" s="1202"/>
      <c r="F35" s="274">
        <v>2.16</v>
      </c>
      <c r="G35" s="275">
        <v>1.85</v>
      </c>
      <c r="H35" s="275">
        <v>2.86</v>
      </c>
      <c r="I35" s="275">
        <v>1.1200000000000001</v>
      </c>
      <c r="J35" s="276">
        <v>1.1499999999999999</v>
      </c>
      <c r="K35" s="260"/>
      <c r="L35" s="260"/>
      <c r="M35" s="260"/>
      <c r="N35" s="260"/>
      <c r="O35" s="260"/>
      <c r="P35" s="260"/>
    </row>
    <row r="36" spans="1:16" ht="39" customHeight="1">
      <c r="A36" s="260"/>
      <c r="B36" s="273"/>
      <c r="C36" s="1200" t="s">
        <v>525</v>
      </c>
      <c r="D36" s="1201"/>
      <c r="E36" s="1202"/>
      <c r="F36" s="274">
        <v>0.98</v>
      </c>
      <c r="G36" s="275">
        <v>1.77</v>
      </c>
      <c r="H36" s="275">
        <v>0.59</v>
      </c>
      <c r="I36" s="275">
        <v>0.54</v>
      </c>
      <c r="J36" s="276">
        <v>0.66</v>
      </c>
      <c r="K36" s="260"/>
      <c r="L36" s="260"/>
      <c r="M36" s="260"/>
      <c r="N36" s="260"/>
      <c r="O36" s="260"/>
      <c r="P36" s="260"/>
    </row>
    <row r="37" spans="1:16" ht="39" customHeight="1">
      <c r="A37" s="260"/>
      <c r="B37" s="273"/>
      <c r="C37" s="1200" t="s">
        <v>526</v>
      </c>
      <c r="D37" s="1201"/>
      <c r="E37" s="1202"/>
      <c r="F37" s="274">
        <v>0</v>
      </c>
      <c r="G37" s="275">
        <v>0.02</v>
      </c>
      <c r="H37" s="275">
        <v>0.03</v>
      </c>
      <c r="I37" s="275">
        <v>0.03</v>
      </c>
      <c r="J37" s="276">
        <v>0.01</v>
      </c>
      <c r="K37" s="260"/>
      <c r="L37" s="260"/>
      <c r="M37" s="260"/>
      <c r="N37" s="260"/>
      <c r="O37" s="260"/>
      <c r="P37" s="260"/>
    </row>
    <row r="38" spans="1:16" ht="39" customHeight="1">
      <c r="A38" s="260"/>
      <c r="B38" s="273"/>
      <c r="C38" s="1200" t="s">
        <v>527</v>
      </c>
      <c r="D38" s="1201"/>
      <c r="E38" s="1202"/>
      <c r="F38" s="274" t="s">
        <v>472</v>
      </c>
      <c r="G38" s="275" t="s">
        <v>472</v>
      </c>
      <c r="H38" s="275" t="s">
        <v>472</v>
      </c>
      <c r="I38" s="275" t="s">
        <v>472</v>
      </c>
      <c r="J38" s="276">
        <v>0.01</v>
      </c>
      <c r="K38" s="260"/>
      <c r="L38" s="260"/>
      <c r="M38" s="260"/>
      <c r="N38" s="260"/>
      <c r="O38" s="260"/>
      <c r="P38" s="260"/>
    </row>
    <row r="39" spans="1:16" ht="39" customHeight="1">
      <c r="A39" s="260"/>
      <c r="B39" s="273"/>
      <c r="C39" s="1200"/>
      <c r="D39" s="1201"/>
      <c r="E39" s="1202"/>
      <c r="F39" s="274"/>
      <c r="G39" s="275"/>
      <c r="H39" s="275"/>
      <c r="I39" s="275"/>
      <c r="J39" s="276"/>
      <c r="K39" s="260"/>
      <c r="L39" s="260"/>
      <c r="M39" s="260"/>
      <c r="N39" s="260"/>
      <c r="O39" s="260"/>
      <c r="P39" s="260"/>
    </row>
    <row r="40" spans="1:16" ht="39" customHeight="1">
      <c r="A40" s="260"/>
      <c r="B40" s="273"/>
      <c r="C40" s="1200"/>
      <c r="D40" s="1201"/>
      <c r="E40" s="1202"/>
      <c r="F40" s="274"/>
      <c r="G40" s="275"/>
      <c r="H40" s="275"/>
      <c r="I40" s="275"/>
      <c r="J40" s="276"/>
      <c r="K40" s="260"/>
      <c r="L40" s="260"/>
      <c r="M40" s="260"/>
      <c r="N40" s="260"/>
      <c r="O40" s="260"/>
      <c r="P40" s="260"/>
    </row>
    <row r="41" spans="1:16" ht="39" customHeight="1">
      <c r="A41" s="260"/>
      <c r="B41" s="273"/>
      <c r="C41" s="1200"/>
      <c r="D41" s="1201"/>
      <c r="E41" s="1202"/>
      <c r="F41" s="274"/>
      <c r="G41" s="275"/>
      <c r="H41" s="275"/>
      <c r="I41" s="275"/>
      <c r="J41" s="276"/>
      <c r="K41" s="260"/>
      <c r="L41" s="260"/>
      <c r="M41" s="260"/>
      <c r="N41" s="260"/>
      <c r="O41" s="260"/>
      <c r="P41" s="260"/>
    </row>
    <row r="42" spans="1:16" ht="39" customHeight="1">
      <c r="A42" s="260"/>
      <c r="B42" s="277"/>
      <c r="C42" s="1200" t="s">
        <v>528</v>
      </c>
      <c r="D42" s="1201"/>
      <c r="E42" s="1202"/>
      <c r="F42" s="274" t="s">
        <v>472</v>
      </c>
      <c r="G42" s="275" t="s">
        <v>472</v>
      </c>
      <c r="H42" s="275" t="s">
        <v>472</v>
      </c>
      <c r="I42" s="275" t="s">
        <v>472</v>
      </c>
      <c r="J42" s="276" t="s">
        <v>472</v>
      </c>
      <c r="K42" s="260"/>
      <c r="L42" s="260"/>
      <c r="M42" s="260"/>
      <c r="N42" s="260"/>
      <c r="O42" s="260"/>
      <c r="P42" s="260"/>
    </row>
    <row r="43" spans="1:16" ht="39" customHeight="1" thickBot="1">
      <c r="A43" s="260"/>
      <c r="B43" s="278"/>
      <c r="C43" s="1203" t="s">
        <v>529</v>
      </c>
      <c r="D43" s="1204"/>
      <c r="E43" s="1205"/>
      <c r="F43" s="279">
        <v>0.48</v>
      </c>
      <c r="G43" s="280">
        <v>0.44</v>
      </c>
      <c r="H43" s="280">
        <v>0.23</v>
      </c>
      <c r="I43" s="280">
        <v>0.32</v>
      </c>
      <c r="J43" s="281" t="s">
        <v>472</v>
      </c>
      <c r="K43" s="260"/>
      <c r="L43" s="260"/>
      <c r="M43" s="260"/>
      <c r="N43" s="260"/>
      <c r="O43" s="260"/>
      <c r="P43" s="260"/>
    </row>
    <row r="44" spans="1:16" ht="39" customHeight="1">
      <c r="A44" s="260"/>
      <c r="B44" s="282" t="s">
        <v>530</v>
      </c>
      <c r="C44" s="283"/>
      <c r="D44" s="284"/>
      <c r="E44" s="284"/>
      <c r="F44" s="285"/>
      <c r="G44" s="285"/>
      <c r="H44" s="285"/>
      <c r="I44" s="285"/>
      <c r="J44" s="285"/>
      <c r="K44" s="260"/>
      <c r="L44" s="260"/>
      <c r="M44" s="260"/>
      <c r="N44" s="260"/>
      <c r="O44" s="260"/>
      <c r="P44" s="260"/>
    </row>
    <row r="45" spans="1:16" ht="18" customHeight="1">
      <c r="A45" s="260"/>
      <c r="B45" s="260"/>
      <c r="C45" s="260"/>
      <c r="D45" s="260"/>
      <c r="E45" s="260"/>
      <c r="F45" s="260"/>
      <c r="G45" s="260"/>
      <c r="H45" s="260"/>
      <c r="I45" s="260"/>
      <c r="J45" s="260"/>
      <c r="K45" s="260"/>
      <c r="L45" s="260"/>
      <c r="M45" s="260"/>
      <c r="N45" s="260"/>
      <c r="O45" s="260"/>
      <c r="P45" s="260"/>
    </row>
  </sheetData>
  <sheetProtection algorithmName="SHA-512" hashValue="cDa/MyimjEeMd7dMqZd2fRCbcc6ZsdzNS/o3xT0RGjviPRWyWK056NXtpthqJgHnQ10mVuwavSlyyScVfTdIug==" saltValue="z18yWop6+1RilPD8p1Fzt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SheetLayoutView="55" workbookViewId="0"/>
  </sheetViews>
  <sheetFormatPr defaultColWidth="0" defaultRowHeight="12.6" customHeight="1" zeroHeight="1"/>
  <cols>
    <col min="1" max="1" width="6.625" style="287" customWidth="1"/>
    <col min="2" max="3" width="10.875" style="287" customWidth="1"/>
    <col min="4" max="4" width="10" style="287" customWidth="1"/>
    <col min="5" max="10" width="11" style="287" customWidth="1"/>
    <col min="11" max="15" width="13.125" style="287" customWidth="1"/>
    <col min="16" max="21" width="11.5" style="287" customWidth="1"/>
    <col min="22" max="16384" width="0" style="287" hidden="1"/>
  </cols>
  <sheetData>
    <row r="1" spans="1:21" ht="13.5" customHeight="1">
      <c r="A1" s="286"/>
      <c r="B1" s="286"/>
      <c r="C1" s="286"/>
      <c r="D1" s="286"/>
      <c r="E1" s="286"/>
      <c r="F1" s="286"/>
      <c r="G1" s="286"/>
      <c r="H1" s="286"/>
      <c r="I1" s="286"/>
      <c r="J1" s="286"/>
      <c r="K1" s="286"/>
      <c r="L1" s="286"/>
      <c r="M1" s="286"/>
      <c r="N1" s="286"/>
      <c r="O1" s="286"/>
      <c r="P1" s="286"/>
      <c r="Q1" s="286"/>
      <c r="R1" s="286"/>
      <c r="S1" s="286"/>
      <c r="T1" s="286"/>
      <c r="U1" s="286"/>
    </row>
    <row r="2" spans="1:21" ht="13.5" customHeight="1">
      <c r="A2" s="286"/>
      <c r="B2" s="286"/>
      <c r="C2" s="286"/>
      <c r="D2" s="286"/>
      <c r="E2" s="286"/>
      <c r="F2" s="286"/>
      <c r="G2" s="286"/>
      <c r="H2" s="286"/>
      <c r="I2" s="286"/>
      <c r="J2" s="286"/>
      <c r="K2" s="286"/>
      <c r="L2" s="286"/>
      <c r="M2" s="286"/>
      <c r="N2" s="286"/>
      <c r="O2" s="286"/>
      <c r="P2" s="286"/>
      <c r="Q2" s="286"/>
      <c r="R2" s="286"/>
      <c r="S2" s="286"/>
      <c r="T2" s="286"/>
      <c r="U2" s="286"/>
    </row>
    <row r="3" spans="1:21" ht="13.5" customHeight="1">
      <c r="A3" s="286"/>
      <c r="B3" s="286"/>
      <c r="C3" s="286"/>
      <c r="D3" s="286"/>
      <c r="E3" s="286"/>
      <c r="F3" s="286"/>
      <c r="G3" s="286"/>
      <c r="H3" s="286"/>
      <c r="I3" s="286"/>
      <c r="J3" s="286"/>
      <c r="K3" s="286"/>
      <c r="L3" s="286"/>
      <c r="M3" s="286"/>
      <c r="N3" s="286"/>
      <c r="O3" s="286"/>
      <c r="P3" s="286"/>
      <c r="Q3" s="286"/>
      <c r="R3" s="286"/>
      <c r="S3" s="286"/>
      <c r="T3" s="286"/>
      <c r="U3" s="286"/>
    </row>
    <row r="4" spans="1:21" ht="13.5" customHeight="1">
      <c r="A4" s="286"/>
      <c r="B4" s="286"/>
      <c r="C4" s="286"/>
      <c r="D4" s="286"/>
      <c r="E4" s="286"/>
      <c r="F4" s="286"/>
      <c r="G4" s="286"/>
      <c r="H4" s="286"/>
      <c r="I4" s="286"/>
      <c r="J4" s="286"/>
      <c r="K4" s="286"/>
      <c r="L4" s="286"/>
      <c r="M4" s="286"/>
      <c r="N4" s="286"/>
      <c r="O4" s="286"/>
      <c r="P4" s="286"/>
      <c r="Q4" s="286"/>
      <c r="R4" s="286"/>
      <c r="S4" s="286"/>
      <c r="T4" s="286"/>
      <c r="U4" s="286"/>
    </row>
    <row r="5" spans="1:21" ht="13.5" customHeight="1">
      <c r="A5" s="286"/>
      <c r="B5" s="286"/>
      <c r="C5" s="286"/>
      <c r="D5" s="286"/>
      <c r="E5" s="286"/>
      <c r="F5" s="286"/>
      <c r="G5" s="286"/>
      <c r="H5" s="286"/>
      <c r="I5" s="286"/>
      <c r="J5" s="286"/>
      <c r="K5" s="286"/>
      <c r="L5" s="286"/>
      <c r="M5" s="286"/>
      <c r="N5" s="286"/>
      <c r="O5" s="286"/>
      <c r="P5" s="286"/>
      <c r="Q5" s="286"/>
      <c r="R5" s="286"/>
      <c r="S5" s="286"/>
      <c r="T5" s="286"/>
      <c r="U5" s="286"/>
    </row>
    <row r="6" spans="1:21" ht="13.5" customHeight="1">
      <c r="A6" s="286"/>
      <c r="B6" s="286"/>
      <c r="C6" s="286"/>
      <c r="D6" s="286"/>
      <c r="E6" s="286"/>
      <c r="F6" s="286"/>
      <c r="G6" s="286"/>
      <c r="H6" s="286"/>
      <c r="I6" s="286"/>
      <c r="J6" s="286"/>
      <c r="K6" s="286"/>
      <c r="L6" s="286"/>
      <c r="M6" s="286"/>
      <c r="N6" s="286"/>
      <c r="O6" s="286"/>
      <c r="P6" s="286"/>
      <c r="Q6" s="286"/>
      <c r="R6" s="286"/>
      <c r="S6" s="286"/>
      <c r="T6" s="286"/>
      <c r="U6" s="286"/>
    </row>
    <row r="7" spans="1:21" ht="13.5" customHeight="1">
      <c r="A7" s="286"/>
      <c r="B7" s="286"/>
      <c r="C7" s="286"/>
      <c r="D7" s="286"/>
      <c r="E7" s="286"/>
      <c r="F7" s="286"/>
      <c r="G7" s="286"/>
      <c r="H7" s="286"/>
      <c r="I7" s="286"/>
      <c r="J7" s="286"/>
      <c r="K7" s="286"/>
      <c r="L7" s="286"/>
      <c r="M7" s="286"/>
      <c r="N7" s="286"/>
      <c r="O7" s="286"/>
      <c r="P7" s="286"/>
      <c r="Q7" s="286"/>
      <c r="R7" s="286"/>
      <c r="S7" s="286"/>
      <c r="T7" s="286"/>
      <c r="U7" s="286"/>
    </row>
    <row r="8" spans="1:21" ht="13.5" customHeight="1">
      <c r="A8" s="286"/>
      <c r="B8" s="286"/>
      <c r="C8" s="286"/>
      <c r="D8" s="286"/>
      <c r="E8" s="286"/>
      <c r="F8" s="286"/>
      <c r="G8" s="286"/>
      <c r="H8" s="286"/>
      <c r="I8" s="286"/>
      <c r="J8" s="286"/>
      <c r="K8" s="286"/>
      <c r="L8" s="286"/>
      <c r="M8" s="286"/>
      <c r="N8" s="286"/>
      <c r="O8" s="286"/>
      <c r="P8" s="286"/>
      <c r="Q8" s="286"/>
      <c r="R8" s="286"/>
      <c r="S8" s="286"/>
      <c r="T8" s="286"/>
      <c r="U8" s="286"/>
    </row>
    <row r="9" spans="1:21" ht="13.5" customHeight="1">
      <c r="A9" s="286"/>
      <c r="B9" s="286"/>
      <c r="C9" s="286"/>
      <c r="D9" s="286"/>
      <c r="E9" s="286"/>
      <c r="F9" s="286"/>
      <c r="G9" s="286"/>
      <c r="H9" s="286"/>
      <c r="I9" s="286"/>
      <c r="J9" s="286"/>
      <c r="K9" s="286"/>
      <c r="L9" s="286"/>
      <c r="M9" s="286"/>
      <c r="N9" s="286"/>
      <c r="O9" s="286"/>
      <c r="P9" s="286"/>
      <c r="Q9" s="286"/>
      <c r="R9" s="286"/>
      <c r="S9" s="286"/>
      <c r="T9" s="286"/>
      <c r="U9" s="286"/>
    </row>
    <row r="10" spans="1:21" ht="13.5" customHeight="1">
      <c r="A10" s="286"/>
      <c r="B10" s="286"/>
      <c r="C10" s="286"/>
      <c r="D10" s="286"/>
      <c r="E10" s="286"/>
      <c r="F10" s="286"/>
      <c r="G10" s="286"/>
      <c r="H10" s="286"/>
      <c r="I10" s="286"/>
      <c r="J10" s="286"/>
      <c r="K10" s="286"/>
      <c r="L10" s="286"/>
      <c r="M10" s="286"/>
      <c r="N10" s="286"/>
      <c r="O10" s="286"/>
      <c r="P10" s="286"/>
      <c r="Q10" s="286"/>
      <c r="R10" s="286"/>
      <c r="S10" s="286"/>
      <c r="T10" s="286"/>
      <c r="U10" s="286"/>
    </row>
    <row r="11" spans="1:21" ht="13.5" customHeight="1">
      <c r="A11" s="286"/>
      <c r="B11" s="286"/>
      <c r="C11" s="286"/>
      <c r="D11" s="286"/>
      <c r="E11" s="286"/>
      <c r="F11" s="286"/>
      <c r="G11" s="286"/>
      <c r="H11" s="286"/>
      <c r="I11" s="286"/>
      <c r="J11" s="286"/>
      <c r="K11" s="286"/>
      <c r="L11" s="286"/>
      <c r="M11" s="286"/>
      <c r="N11" s="286"/>
      <c r="O11" s="286"/>
      <c r="P11" s="286"/>
      <c r="Q11" s="286"/>
      <c r="R11" s="286"/>
      <c r="S11" s="286"/>
      <c r="T11" s="286"/>
      <c r="U11" s="286"/>
    </row>
    <row r="12" spans="1:21" ht="13.5" customHeight="1">
      <c r="A12" s="286"/>
      <c r="B12" s="286"/>
      <c r="C12" s="286"/>
      <c r="D12" s="286"/>
      <c r="E12" s="286"/>
      <c r="F12" s="286"/>
      <c r="G12" s="286"/>
      <c r="H12" s="286"/>
      <c r="I12" s="286"/>
      <c r="J12" s="286"/>
      <c r="K12" s="286"/>
      <c r="L12" s="286"/>
      <c r="M12" s="286"/>
      <c r="N12" s="286"/>
      <c r="O12" s="286"/>
      <c r="P12" s="286"/>
      <c r="Q12" s="286"/>
      <c r="R12" s="286"/>
      <c r="S12" s="286"/>
      <c r="T12" s="286"/>
      <c r="U12" s="286"/>
    </row>
    <row r="13" spans="1:21" ht="13.5" customHeight="1">
      <c r="A13" s="286"/>
      <c r="B13" s="286"/>
      <c r="C13" s="286"/>
      <c r="D13" s="286"/>
      <c r="E13" s="286"/>
      <c r="F13" s="286"/>
      <c r="G13" s="286"/>
      <c r="H13" s="286"/>
      <c r="I13" s="286"/>
      <c r="J13" s="286"/>
      <c r="K13" s="286"/>
      <c r="L13" s="286"/>
      <c r="M13" s="286"/>
      <c r="N13" s="286"/>
      <c r="O13" s="286"/>
      <c r="P13" s="286"/>
      <c r="Q13" s="286"/>
      <c r="R13" s="286"/>
      <c r="S13" s="286"/>
      <c r="T13" s="286"/>
      <c r="U13" s="286"/>
    </row>
    <row r="14" spans="1:21" ht="13.5" customHeight="1">
      <c r="A14" s="286"/>
      <c r="B14" s="286"/>
      <c r="C14" s="286"/>
      <c r="D14" s="286"/>
      <c r="E14" s="286"/>
      <c r="F14" s="286"/>
      <c r="G14" s="286"/>
      <c r="H14" s="286"/>
      <c r="I14" s="286"/>
      <c r="J14" s="286"/>
      <c r="K14" s="286"/>
      <c r="L14" s="286"/>
      <c r="M14" s="286"/>
      <c r="N14" s="286"/>
      <c r="O14" s="286"/>
      <c r="P14" s="286"/>
      <c r="Q14" s="286"/>
      <c r="R14" s="286"/>
      <c r="S14" s="286"/>
      <c r="T14" s="286"/>
      <c r="U14" s="286"/>
    </row>
    <row r="15" spans="1:21" ht="13.5" customHeight="1">
      <c r="A15" s="286"/>
      <c r="B15" s="286"/>
      <c r="C15" s="286"/>
      <c r="D15" s="286"/>
      <c r="E15" s="286"/>
      <c r="F15" s="286"/>
      <c r="G15" s="286"/>
      <c r="H15" s="286"/>
      <c r="I15" s="286"/>
      <c r="J15" s="286"/>
      <c r="K15" s="286"/>
      <c r="L15" s="286"/>
      <c r="M15" s="286"/>
      <c r="N15" s="286"/>
      <c r="O15" s="286"/>
      <c r="P15" s="286"/>
      <c r="Q15" s="286"/>
      <c r="R15" s="286"/>
      <c r="S15" s="286"/>
      <c r="T15" s="286"/>
      <c r="U15" s="286"/>
    </row>
    <row r="16" spans="1:21" ht="13.5" customHeight="1">
      <c r="A16" s="286"/>
      <c r="B16" s="286"/>
      <c r="C16" s="286"/>
      <c r="D16" s="286"/>
      <c r="E16" s="286"/>
      <c r="F16" s="286"/>
      <c r="G16" s="286"/>
      <c r="H16" s="286"/>
      <c r="I16" s="286"/>
      <c r="J16" s="286"/>
      <c r="K16" s="286"/>
      <c r="L16" s="286"/>
      <c r="M16" s="286"/>
      <c r="N16" s="286"/>
      <c r="O16" s="286"/>
      <c r="P16" s="286"/>
      <c r="Q16" s="286"/>
      <c r="R16" s="286"/>
      <c r="S16" s="286"/>
      <c r="T16" s="286"/>
      <c r="U16" s="286"/>
    </row>
    <row r="17" spans="1:21" ht="13.5" customHeight="1">
      <c r="A17" s="286"/>
      <c r="B17" s="286"/>
      <c r="C17" s="286"/>
      <c r="D17" s="286"/>
      <c r="E17" s="286"/>
      <c r="F17" s="286"/>
      <c r="G17" s="286"/>
      <c r="H17" s="286"/>
      <c r="I17" s="286"/>
      <c r="J17" s="286"/>
      <c r="K17" s="286"/>
      <c r="L17" s="286"/>
      <c r="M17" s="286"/>
      <c r="N17" s="286"/>
      <c r="O17" s="286"/>
      <c r="P17" s="286"/>
      <c r="Q17" s="286"/>
      <c r="R17" s="286"/>
      <c r="S17" s="286"/>
      <c r="T17" s="286"/>
      <c r="U17" s="286"/>
    </row>
    <row r="18" spans="1:21" ht="13.5" customHeight="1">
      <c r="A18" s="286"/>
      <c r="B18" s="286"/>
      <c r="C18" s="286"/>
      <c r="D18" s="286"/>
      <c r="E18" s="286"/>
      <c r="F18" s="286"/>
      <c r="G18" s="286"/>
      <c r="H18" s="286"/>
      <c r="I18" s="286"/>
      <c r="J18" s="286"/>
      <c r="K18" s="286"/>
      <c r="L18" s="286"/>
      <c r="M18" s="286"/>
      <c r="N18" s="286"/>
      <c r="O18" s="286"/>
      <c r="P18" s="286"/>
      <c r="Q18" s="286"/>
      <c r="R18" s="286"/>
      <c r="S18" s="286"/>
      <c r="T18" s="286"/>
      <c r="U18" s="286"/>
    </row>
    <row r="19" spans="1:21" ht="13.5" customHeight="1">
      <c r="A19" s="286"/>
      <c r="B19" s="286"/>
      <c r="C19" s="286"/>
      <c r="D19" s="286"/>
      <c r="E19" s="286"/>
      <c r="F19" s="286"/>
      <c r="G19" s="286"/>
      <c r="H19" s="286"/>
      <c r="I19" s="286"/>
      <c r="J19" s="286"/>
      <c r="K19" s="286"/>
      <c r="L19" s="286"/>
      <c r="M19" s="286"/>
      <c r="N19" s="286"/>
      <c r="O19" s="286"/>
      <c r="P19" s="286"/>
      <c r="Q19" s="286"/>
      <c r="R19" s="286"/>
      <c r="S19" s="286"/>
      <c r="T19" s="286"/>
      <c r="U19" s="286"/>
    </row>
    <row r="20" spans="1:21" ht="13.5" customHeight="1">
      <c r="A20" s="286"/>
      <c r="B20" s="286"/>
      <c r="C20" s="286"/>
      <c r="D20" s="286"/>
      <c r="E20" s="286"/>
      <c r="F20" s="286"/>
      <c r="G20" s="286"/>
      <c r="H20" s="286"/>
      <c r="I20" s="286"/>
      <c r="J20" s="286"/>
      <c r="K20" s="286"/>
      <c r="L20" s="286"/>
      <c r="M20" s="286"/>
      <c r="N20" s="286"/>
      <c r="O20" s="286"/>
      <c r="P20" s="286"/>
      <c r="Q20" s="286"/>
      <c r="R20" s="286"/>
      <c r="S20" s="286"/>
      <c r="T20" s="286"/>
      <c r="U20" s="286"/>
    </row>
    <row r="21" spans="1:21" ht="13.5" customHeight="1">
      <c r="A21" s="286"/>
      <c r="B21" s="286"/>
      <c r="C21" s="286"/>
      <c r="D21" s="286"/>
      <c r="E21" s="286"/>
      <c r="F21" s="286"/>
      <c r="G21" s="286"/>
      <c r="H21" s="286"/>
      <c r="I21" s="286"/>
      <c r="J21" s="286"/>
      <c r="K21" s="286"/>
      <c r="L21" s="286"/>
      <c r="M21" s="286"/>
      <c r="N21" s="286"/>
      <c r="O21" s="286"/>
      <c r="P21" s="286"/>
      <c r="Q21" s="286"/>
      <c r="R21" s="286"/>
      <c r="S21" s="286"/>
      <c r="T21" s="286"/>
      <c r="U21" s="286"/>
    </row>
    <row r="22" spans="1:21" ht="13.5" customHeight="1">
      <c r="A22" s="286"/>
      <c r="B22" s="286"/>
      <c r="C22" s="286"/>
      <c r="D22" s="286"/>
      <c r="E22" s="286"/>
      <c r="F22" s="286"/>
      <c r="G22" s="286"/>
      <c r="H22" s="286"/>
      <c r="I22" s="286"/>
      <c r="J22" s="286"/>
      <c r="K22" s="286"/>
      <c r="L22" s="286"/>
      <c r="M22" s="286"/>
      <c r="N22" s="286"/>
      <c r="O22" s="286"/>
      <c r="P22" s="286"/>
      <c r="Q22" s="286"/>
      <c r="R22" s="286"/>
      <c r="S22" s="286"/>
      <c r="T22" s="286"/>
      <c r="U22" s="286"/>
    </row>
    <row r="23" spans="1:21" ht="13.5" customHeight="1">
      <c r="A23" s="286"/>
      <c r="B23" s="286"/>
      <c r="C23" s="286"/>
      <c r="D23" s="286"/>
      <c r="E23" s="286"/>
      <c r="F23" s="286"/>
      <c r="G23" s="286"/>
      <c r="H23" s="286"/>
      <c r="I23" s="286"/>
      <c r="J23" s="286"/>
      <c r="K23" s="286"/>
      <c r="L23" s="286"/>
      <c r="M23" s="286"/>
      <c r="N23" s="286"/>
      <c r="O23" s="286"/>
      <c r="P23" s="286"/>
      <c r="Q23" s="286"/>
      <c r="R23" s="286"/>
      <c r="S23" s="286"/>
      <c r="T23" s="286"/>
      <c r="U23" s="286"/>
    </row>
    <row r="24" spans="1:21" ht="13.5" customHeight="1">
      <c r="A24" s="286"/>
      <c r="B24" s="286"/>
      <c r="C24" s="286"/>
      <c r="D24" s="286"/>
      <c r="E24" s="286"/>
      <c r="F24" s="286"/>
      <c r="G24" s="286"/>
      <c r="H24" s="286"/>
      <c r="I24" s="286"/>
      <c r="J24" s="286"/>
      <c r="K24" s="286"/>
      <c r="L24" s="286"/>
      <c r="M24" s="286"/>
      <c r="N24" s="286"/>
      <c r="O24" s="286"/>
      <c r="P24" s="286"/>
      <c r="Q24" s="286"/>
      <c r="R24" s="286"/>
      <c r="S24" s="286"/>
      <c r="T24" s="286"/>
      <c r="U24" s="286"/>
    </row>
    <row r="25" spans="1:21" ht="13.5" customHeight="1">
      <c r="A25" s="286"/>
      <c r="B25" s="286"/>
      <c r="C25" s="286"/>
      <c r="D25" s="286"/>
      <c r="E25" s="286"/>
      <c r="F25" s="286"/>
      <c r="G25" s="286"/>
      <c r="H25" s="286"/>
      <c r="I25" s="286"/>
      <c r="J25" s="286"/>
      <c r="K25" s="286"/>
      <c r="L25" s="286"/>
      <c r="M25" s="286"/>
      <c r="N25" s="286"/>
      <c r="O25" s="286"/>
      <c r="P25" s="286"/>
      <c r="Q25" s="286"/>
      <c r="R25" s="286"/>
      <c r="S25" s="286"/>
      <c r="T25" s="286"/>
      <c r="U25" s="286"/>
    </row>
    <row r="26" spans="1:21" ht="13.5" customHeight="1">
      <c r="A26" s="286"/>
      <c r="B26" s="286"/>
      <c r="C26" s="286"/>
      <c r="D26" s="286"/>
      <c r="E26" s="286"/>
      <c r="F26" s="286"/>
      <c r="G26" s="286"/>
      <c r="H26" s="286"/>
      <c r="I26" s="286"/>
      <c r="J26" s="286"/>
      <c r="K26" s="286"/>
      <c r="L26" s="286"/>
      <c r="M26" s="286"/>
      <c r="N26" s="286"/>
      <c r="O26" s="286"/>
      <c r="P26" s="286"/>
      <c r="Q26" s="286"/>
      <c r="R26" s="286"/>
      <c r="S26" s="286"/>
      <c r="T26" s="286"/>
      <c r="U26" s="286"/>
    </row>
    <row r="27" spans="1:21" ht="13.5" customHeight="1">
      <c r="A27" s="286"/>
      <c r="B27" s="286"/>
      <c r="C27" s="286"/>
      <c r="D27" s="286"/>
      <c r="E27" s="286"/>
      <c r="F27" s="286"/>
      <c r="G27" s="286"/>
      <c r="H27" s="286"/>
      <c r="I27" s="286"/>
      <c r="J27" s="286"/>
      <c r="K27" s="286"/>
      <c r="L27" s="286"/>
      <c r="M27" s="286"/>
      <c r="N27" s="286"/>
      <c r="O27" s="286"/>
      <c r="P27" s="286"/>
      <c r="Q27" s="286"/>
      <c r="R27" s="286"/>
      <c r="S27" s="286"/>
      <c r="T27" s="286"/>
      <c r="U27" s="286"/>
    </row>
    <row r="28" spans="1:21" ht="13.5" customHeight="1">
      <c r="A28" s="286"/>
      <c r="B28" s="286"/>
      <c r="C28" s="286"/>
      <c r="D28" s="286"/>
      <c r="E28" s="286"/>
      <c r="F28" s="286"/>
      <c r="G28" s="286"/>
      <c r="H28" s="286"/>
      <c r="I28" s="286"/>
      <c r="J28" s="286"/>
      <c r="K28" s="286"/>
      <c r="L28" s="286"/>
      <c r="M28" s="286"/>
      <c r="N28" s="286"/>
      <c r="O28" s="286"/>
      <c r="P28" s="286"/>
      <c r="Q28" s="286"/>
      <c r="R28" s="286"/>
      <c r="S28" s="286"/>
      <c r="T28" s="286"/>
      <c r="U28" s="286"/>
    </row>
    <row r="29" spans="1:21" ht="13.5" customHeight="1">
      <c r="A29" s="286"/>
      <c r="B29" s="286"/>
      <c r="C29" s="286"/>
      <c r="D29" s="286"/>
      <c r="E29" s="286"/>
      <c r="F29" s="286"/>
      <c r="G29" s="286"/>
      <c r="H29" s="286"/>
      <c r="I29" s="286"/>
      <c r="J29" s="286"/>
      <c r="K29" s="286"/>
      <c r="L29" s="286"/>
      <c r="M29" s="286"/>
      <c r="N29" s="286"/>
      <c r="O29" s="286"/>
      <c r="P29" s="286"/>
      <c r="Q29" s="286"/>
      <c r="R29" s="286"/>
      <c r="S29" s="286"/>
      <c r="T29" s="286"/>
      <c r="U29" s="286"/>
    </row>
    <row r="30" spans="1:21" ht="13.5" customHeight="1">
      <c r="A30" s="286"/>
      <c r="B30" s="286"/>
      <c r="C30" s="286"/>
      <c r="D30" s="286"/>
      <c r="E30" s="286"/>
      <c r="F30" s="286"/>
      <c r="G30" s="286"/>
      <c r="H30" s="286"/>
      <c r="I30" s="286"/>
      <c r="J30" s="286"/>
      <c r="K30" s="286"/>
      <c r="L30" s="286"/>
      <c r="M30" s="286"/>
      <c r="N30" s="286"/>
      <c r="O30" s="286"/>
      <c r="P30" s="286"/>
      <c r="Q30" s="286"/>
      <c r="R30" s="286"/>
      <c r="S30" s="286"/>
      <c r="T30" s="286"/>
      <c r="U30" s="286"/>
    </row>
    <row r="31" spans="1:21" ht="13.5" customHeight="1">
      <c r="A31" s="286"/>
      <c r="B31" s="286"/>
      <c r="C31" s="286"/>
      <c r="D31" s="286"/>
      <c r="E31" s="286"/>
      <c r="F31" s="286"/>
      <c r="G31" s="286"/>
      <c r="H31" s="286"/>
      <c r="I31" s="286"/>
      <c r="J31" s="286"/>
      <c r="K31" s="286"/>
      <c r="L31" s="286"/>
      <c r="M31" s="286"/>
      <c r="N31" s="286"/>
      <c r="O31" s="286"/>
      <c r="P31" s="286"/>
      <c r="Q31" s="286"/>
      <c r="R31" s="286"/>
      <c r="S31" s="286"/>
      <c r="T31" s="286"/>
      <c r="U31" s="286"/>
    </row>
    <row r="32" spans="1:21" ht="13.5" customHeight="1">
      <c r="A32" s="286"/>
      <c r="B32" s="286"/>
      <c r="C32" s="286"/>
      <c r="D32" s="286"/>
      <c r="E32" s="286"/>
      <c r="F32" s="286"/>
      <c r="G32" s="286"/>
      <c r="H32" s="286"/>
      <c r="I32" s="286"/>
      <c r="J32" s="286"/>
      <c r="K32" s="286"/>
      <c r="L32" s="286"/>
      <c r="M32" s="286"/>
      <c r="N32" s="286"/>
      <c r="O32" s="286"/>
      <c r="P32" s="286"/>
      <c r="Q32" s="286"/>
      <c r="R32" s="286"/>
      <c r="S32" s="286"/>
      <c r="T32" s="286"/>
      <c r="U32" s="286"/>
    </row>
    <row r="33" spans="1:21" ht="13.5" customHeight="1">
      <c r="A33" s="286"/>
      <c r="B33" s="286"/>
      <c r="C33" s="286"/>
      <c r="D33" s="286"/>
      <c r="E33" s="286"/>
      <c r="F33" s="286"/>
      <c r="G33" s="286"/>
      <c r="H33" s="286"/>
      <c r="I33" s="286"/>
      <c r="J33" s="286"/>
      <c r="K33" s="286"/>
      <c r="L33" s="286"/>
      <c r="M33" s="286"/>
      <c r="N33" s="286"/>
      <c r="O33" s="286"/>
      <c r="P33" s="286"/>
      <c r="Q33" s="286"/>
      <c r="R33" s="286"/>
      <c r="S33" s="286"/>
      <c r="T33" s="286"/>
      <c r="U33" s="286"/>
    </row>
    <row r="34" spans="1:21" ht="13.5" customHeight="1">
      <c r="A34" s="286"/>
      <c r="B34" s="286"/>
      <c r="C34" s="286"/>
      <c r="D34" s="286"/>
      <c r="E34" s="286"/>
      <c r="F34" s="286"/>
      <c r="G34" s="286"/>
      <c r="H34" s="286"/>
      <c r="I34" s="286"/>
      <c r="J34" s="286"/>
      <c r="K34" s="286"/>
      <c r="L34" s="286"/>
      <c r="M34" s="286"/>
      <c r="N34" s="286"/>
      <c r="O34" s="286"/>
      <c r="P34" s="286"/>
      <c r="Q34" s="286"/>
      <c r="R34" s="286"/>
      <c r="S34" s="286"/>
      <c r="T34" s="286"/>
      <c r="U34" s="286"/>
    </row>
    <row r="35" spans="1:21" ht="13.5" customHeight="1">
      <c r="A35" s="286"/>
      <c r="B35" s="286"/>
      <c r="C35" s="286"/>
      <c r="D35" s="286"/>
      <c r="E35" s="286"/>
      <c r="F35" s="286"/>
      <c r="G35" s="286"/>
      <c r="H35" s="286"/>
      <c r="I35" s="286"/>
      <c r="J35" s="286"/>
      <c r="K35" s="286"/>
      <c r="L35" s="286"/>
      <c r="M35" s="286"/>
      <c r="N35" s="286"/>
      <c r="O35" s="286"/>
      <c r="P35" s="286"/>
      <c r="Q35" s="286"/>
      <c r="R35" s="286"/>
      <c r="S35" s="286"/>
      <c r="T35" s="286"/>
      <c r="U35" s="286"/>
    </row>
    <row r="36" spans="1:21" ht="13.5" customHeight="1">
      <c r="A36" s="286"/>
      <c r="B36" s="286"/>
      <c r="C36" s="286"/>
      <c r="D36" s="286"/>
      <c r="E36" s="286"/>
      <c r="F36" s="286"/>
      <c r="G36" s="286"/>
      <c r="H36" s="286"/>
      <c r="I36" s="286"/>
      <c r="J36" s="286"/>
      <c r="K36" s="286"/>
      <c r="L36" s="286"/>
      <c r="M36" s="286"/>
      <c r="N36" s="286"/>
      <c r="O36" s="286"/>
      <c r="P36" s="286"/>
      <c r="Q36" s="286"/>
      <c r="R36" s="286"/>
      <c r="S36" s="286"/>
      <c r="T36" s="286"/>
      <c r="U36" s="286"/>
    </row>
    <row r="37" spans="1:21" ht="13.5" customHeight="1">
      <c r="A37" s="286"/>
      <c r="B37" s="286"/>
      <c r="C37" s="286"/>
      <c r="D37" s="286"/>
      <c r="E37" s="286"/>
      <c r="F37" s="286"/>
      <c r="G37" s="286"/>
      <c r="H37" s="286"/>
      <c r="I37" s="286"/>
      <c r="J37" s="286"/>
      <c r="K37" s="286"/>
      <c r="L37" s="286"/>
      <c r="M37" s="286"/>
      <c r="N37" s="286"/>
      <c r="O37" s="286"/>
      <c r="P37" s="286"/>
      <c r="Q37" s="286"/>
      <c r="R37" s="286"/>
      <c r="S37" s="286"/>
      <c r="T37" s="286"/>
      <c r="U37" s="286"/>
    </row>
    <row r="38" spans="1:21" ht="13.5" customHeight="1">
      <c r="A38" s="286"/>
      <c r="B38" s="286"/>
      <c r="C38" s="286"/>
      <c r="D38" s="286"/>
      <c r="E38" s="286"/>
      <c r="F38" s="286"/>
      <c r="G38" s="286"/>
      <c r="H38" s="286"/>
      <c r="I38" s="286"/>
      <c r="J38" s="286"/>
      <c r="K38" s="286"/>
      <c r="L38" s="286"/>
      <c r="M38" s="286"/>
      <c r="N38" s="286"/>
      <c r="O38" s="286"/>
      <c r="P38" s="286"/>
      <c r="Q38" s="286"/>
      <c r="R38" s="286"/>
      <c r="S38" s="286"/>
      <c r="T38" s="286"/>
      <c r="U38" s="286"/>
    </row>
    <row r="39" spans="1:21" ht="13.5" customHeight="1">
      <c r="A39" s="286"/>
      <c r="B39" s="286"/>
      <c r="C39" s="286"/>
      <c r="D39" s="286"/>
      <c r="E39" s="286"/>
      <c r="F39" s="286"/>
      <c r="G39" s="286"/>
      <c r="H39" s="286"/>
      <c r="I39" s="286"/>
      <c r="J39" s="286"/>
      <c r="K39" s="286"/>
      <c r="L39" s="286"/>
      <c r="M39" s="286"/>
      <c r="N39" s="286"/>
      <c r="O39" s="286"/>
      <c r="P39" s="286"/>
      <c r="Q39" s="286"/>
      <c r="R39" s="286"/>
      <c r="S39" s="286"/>
      <c r="T39" s="286"/>
      <c r="U39" s="286"/>
    </row>
    <row r="40" spans="1:21" ht="13.5" customHeight="1">
      <c r="A40" s="286"/>
      <c r="B40" s="286"/>
      <c r="C40" s="286"/>
      <c r="D40" s="286"/>
      <c r="E40" s="286"/>
      <c r="F40" s="286"/>
      <c r="G40" s="286"/>
      <c r="H40" s="286"/>
      <c r="I40" s="286"/>
      <c r="J40" s="286"/>
      <c r="K40" s="286"/>
      <c r="L40" s="286"/>
      <c r="M40" s="286"/>
      <c r="N40" s="286"/>
      <c r="O40" s="286"/>
      <c r="P40" s="286"/>
      <c r="Q40" s="286"/>
      <c r="R40" s="286"/>
      <c r="S40" s="286"/>
      <c r="T40" s="286"/>
      <c r="U40" s="286"/>
    </row>
    <row r="41" spans="1:21" ht="13.5" customHeight="1">
      <c r="A41" s="286"/>
      <c r="B41" s="286"/>
      <c r="C41" s="286"/>
      <c r="D41" s="286"/>
      <c r="E41" s="286"/>
      <c r="F41" s="286"/>
      <c r="G41" s="286"/>
      <c r="H41" s="286"/>
      <c r="I41" s="286"/>
      <c r="J41" s="286"/>
      <c r="K41" s="286"/>
      <c r="L41" s="286"/>
      <c r="M41" s="286"/>
      <c r="N41" s="286"/>
      <c r="O41" s="286"/>
      <c r="P41" s="286"/>
      <c r="Q41" s="286"/>
      <c r="R41" s="286"/>
      <c r="S41" s="286"/>
      <c r="T41" s="286"/>
      <c r="U41" s="286"/>
    </row>
    <row r="42" spans="1:21" ht="13.5" customHeight="1">
      <c r="A42" s="286"/>
      <c r="B42" s="286"/>
      <c r="C42" s="286"/>
      <c r="D42" s="286"/>
      <c r="E42" s="286"/>
      <c r="F42" s="286"/>
      <c r="G42" s="286"/>
      <c r="H42" s="286"/>
      <c r="I42" s="286"/>
      <c r="J42" s="286"/>
      <c r="K42" s="286"/>
      <c r="L42" s="286"/>
      <c r="M42" s="286"/>
      <c r="N42" s="286"/>
      <c r="O42" s="286"/>
      <c r="P42" s="286"/>
      <c r="Q42" s="286"/>
      <c r="R42" s="286"/>
      <c r="S42" s="286"/>
      <c r="T42" s="286"/>
      <c r="U42" s="286"/>
    </row>
    <row r="43" spans="1:21" ht="30.75" customHeight="1" thickBot="1">
      <c r="A43" s="286"/>
      <c r="B43" s="286"/>
      <c r="C43" s="286"/>
      <c r="D43" s="286"/>
      <c r="E43" s="286"/>
      <c r="F43" s="286"/>
      <c r="G43" s="286"/>
      <c r="H43" s="286"/>
      <c r="I43" s="286"/>
      <c r="J43" s="286"/>
      <c r="K43" s="286"/>
      <c r="L43" s="286"/>
      <c r="M43" s="286"/>
      <c r="N43" s="286"/>
      <c r="O43" s="288" t="s">
        <v>531</v>
      </c>
      <c r="P43" s="286"/>
      <c r="Q43" s="286"/>
      <c r="R43" s="286"/>
      <c r="S43" s="286"/>
      <c r="T43" s="286"/>
      <c r="U43" s="286"/>
    </row>
    <row r="44" spans="1:21" ht="30.75" customHeight="1" thickBot="1">
      <c r="A44" s="286"/>
      <c r="B44" s="289" t="s">
        <v>532</v>
      </c>
      <c r="C44" s="290"/>
      <c r="D44" s="290"/>
      <c r="E44" s="291"/>
      <c r="F44" s="291"/>
      <c r="G44" s="291"/>
      <c r="H44" s="291"/>
      <c r="I44" s="291"/>
      <c r="J44" s="292" t="s">
        <v>512</v>
      </c>
      <c r="K44" s="293" t="s">
        <v>4</v>
      </c>
      <c r="L44" s="294" t="s">
        <v>5</v>
      </c>
      <c r="M44" s="294" t="s">
        <v>6</v>
      </c>
      <c r="N44" s="294" t="s">
        <v>7</v>
      </c>
      <c r="O44" s="295" t="s">
        <v>8</v>
      </c>
      <c r="P44" s="286"/>
      <c r="Q44" s="286"/>
      <c r="R44" s="286"/>
      <c r="S44" s="286"/>
      <c r="T44" s="286"/>
      <c r="U44" s="286"/>
    </row>
    <row r="45" spans="1:21" ht="30.75" customHeight="1">
      <c r="A45" s="286"/>
      <c r="B45" s="1226" t="s">
        <v>533</v>
      </c>
      <c r="C45" s="1227"/>
      <c r="D45" s="296"/>
      <c r="E45" s="1232" t="s">
        <v>534</v>
      </c>
      <c r="F45" s="1232"/>
      <c r="G45" s="1232"/>
      <c r="H45" s="1232"/>
      <c r="I45" s="1232"/>
      <c r="J45" s="1233"/>
      <c r="K45" s="297">
        <v>2370</v>
      </c>
      <c r="L45" s="298">
        <v>2645</v>
      </c>
      <c r="M45" s="298">
        <v>2543</v>
      </c>
      <c r="N45" s="298">
        <v>2351</v>
      </c>
      <c r="O45" s="299">
        <v>2428</v>
      </c>
      <c r="P45" s="286"/>
      <c r="Q45" s="286"/>
      <c r="R45" s="286"/>
      <c r="S45" s="286"/>
      <c r="T45" s="286"/>
      <c r="U45" s="286"/>
    </row>
    <row r="46" spans="1:21" ht="30.75" customHeight="1">
      <c r="A46" s="286"/>
      <c r="B46" s="1228"/>
      <c r="C46" s="1229"/>
      <c r="D46" s="300"/>
      <c r="E46" s="1210" t="s">
        <v>535</v>
      </c>
      <c r="F46" s="1210"/>
      <c r="G46" s="1210"/>
      <c r="H46" s="1210"/>
      <c r="I46" s="1210"/>
      <c r="J46" s="1211"/>
      <c r="K46" s="301" t="s">
        <v>472</v>
      </c>
      <c r="L46" s="302" t="s">
        <v>472</v>
      </c>
      <c r="M46" s="302" t="s">
        <v>472</v>
      </c>
      <c r="N46" s="302" t="s">
        <v>472</v>
      </c>
      <c r="O46" s="303" t="s">
        <v>472</v>
      </c>
      <c r="P46" s="286"/>
      <c r="Q46" s="286"/>
      <c r="R46" s="286"/>
      <c r="S46" s="286"/>
      <c r="T46" s="286"/>
      <c r="U46" s="286"/>
    </row>
    <row r="47" spans="1:21" ht="30.75" customHeight="1">
      <c r="A47" s="286"/>
      <c r="B47" s="1228"/>
      <c r="C47" s="1229"/>
      <c r="D47" s="300"/>
      <c r="E47" s="1210" t="s">
        <v>536</v>
      </c>
      <c r="F47" s="1210"/>
      <c r="G47" s="1210"/>
      <c r="H47" s="1210"/>
      <c r="I47" s="1210"/>
      <c r="J47" s="1211"/>
      <c r="K47" s="301" t="s">
        <v>472</v>
      </c>
      <c r="L47" s="302" t="s">
        <v>472</v>
      </c>
      <c r="M47" s="302" t="s">
        <v>472</v>
      </c>
      <c r="N47" s="302" t="s">
        <v>472</v>
      </c>
      <c r="O47" s="303" t="s">
        <v>472</v>
      </c>
      <c r="P47" s="286"/>
      <c r="Q47" s="286"/>
      <c r="R47" s="286"/>
      <c r="S47" s="286"/>
      <c r="T47" s="286"/>
      <c r="U47" s="286"/>
    </row>
    <row r="48" spans="1:21" ht="30.75" customHeight="1">
      <c r="A48" s="286"/>
      <c r="B48" s="1228"/>
      <c r="C48" s="1229"/>
      <c r="D48" s="300"/>
      <c r="E48" s="1210" t="s">
        <v>537</v>
      </c>
      <c r="F48" s="1210"/>
      <c r="G48" s="1210"/>
      <c r="H48" s="1210"/>
      <c r="I48" s="1210"/>
      <c r="J48" s="1211"/>
      <c r="K48" s="301">
        <v>420</v>
      </c>
      <c r="L48" s="302">
        <v>366</v>
      </c>
      <c r="M48" s="302">
        <v>338</v>
      </c>
      <c r="N48" s="302">
        <v>360</v>
      </c>
      <c r="O48" s="303">
        <v>281</v>
      </c>
      <c r="P48" s="286"/>
      <c r="Q48" s="286"/>
      <c r="R48" s="286"/>
      <c r="S48" s="286"/>
      <c r="T48" s="286"/>
      <c r="U48" s="286"/>
    </row>
    <row r="49" spans="1:21" ht="30.75" customHeight="1">
      <c r="A49" s="286"/>
      <c r="B49" s="1228"/>
      <c r="C49" s="1229"/>
      <c r="D49" s="300"/>
      <c r="E49" s="1210" t="s">
        <v>538</v>
      </c>
      <c r="F49" s="1210"/>
      <c r="G49" s="1210"/>
      <c r="H49" s="1210"/>
      <c r="I49" s="1210"/>
      <c r="J49" s="1211"/>
      <c r="K49" s="301">
        <v>111</v>
      </c>
      <c r="L49" s="302">
        <v>119</v>
      </c>
      <c r="M49" s="302">
        <v>111</v>
      </c>
      <c r="N49" s="302">
        <v>85</v>
      </c>
      <c r="O49" s="303">
        <v>53</v>
      </c>
      <c r="P49" s="286"/>
      <c r="Q49" s="286"/>
      <c r="R49" s="286"/>
      <c r="S49" s="286"/>
      <c r="T49" s="286"/>
      <c r="U49" s="286"/>
    </row>
    <row r="50" spans="1:21" ht="30.75" customHeight="1">
      <c r="A50" s="286"/>
      <c r="B50" s="1228"/>
      <c r="C50" s="1229"/>
      <c r="D50" s="300"/>
      <c r="E50" s="1210" t="s">
        <v>539</v>
      </c>
      <c r="F50" s="1210"/>
      <c r="G50" s="1210"/>
      <c r="H50" s="1210"/>
      <c r="I50" s="1210"/>
      <c r="J50" s="1211"/>
      <c r="K50" s="301">
        <v>6</v>
      </c>
      <c r="L50" s="302">
        <v>1</v>
      </c>
      <c r="M50" s="302">
        <v>1</v>
      </c>
      <c r="N50" s="302">
        <v>1</v>
      </c>
      <c r="O50" s="303">
        <v>1</v>
      </c>
      <c r="P50" s="286"/>
      <c r="Q50" s="286"/>
      <c r="R50" s="286"/>
      <c r="S50" s="286"/>
      <c r="T50" s="286"/>
      <c r="U50" s="286"/>
    </row>
    <row r="51" spans="1:21" ht="30.75" customHeight="1">
      <c r="A51" s="286"/>
      <c r="B51" s="1230"/>
      <c r="C51" s="1231"/>
      <c r="D51" s="304"/>
      <c r="E51" s="1210" t="s">
        <v>540</v>
      </c>
      <c r="F51" s="1210"/>
      <c r="G51" s="1210"/>
      <c r="H51" s="1210"/>
      <c r="I51" s="1210"/>
      <c r="J51" s="1211"/>
      <c r="K51" s="301" t="s">
        <v>472</v>
      </c>
      <c r="L51" s="302" t="s">
        <v>472</v>
      </c>
      <c r="M51" s="302" t="s">
        <v>472</v>
      </c>
      <c r="N51" s="302" t="s">
        <v>472</v>
      </c>
      <c r="O51" s="303" t="s">
        <v>472</v>
      </c>
      <c r="P51" s="286"/>
      <c r="Q51" s="286"/>
      <c r="R51" s="286"/>
      <c r="S51" s="286"/>
      <c r="T51" s="286"/>
      <c r="U51" s="286"/>
    </row>
    <row r="52" spans="1:21" ht="30.75" customHeight="1">
      <c r="A52" s="286"/>
      <c r="B52" s="1208" t="s">
        <v>541</v>
      </c>
      <c r="C52" s="1209"/>
      <c r="D52" s="304"/>
      <c r="E52" s="1210" t="s">
        <v>542</v>
      </c>
      <c r="F52" s="1210"/>
      <c r="G52" s="1210"/>
      <c r="H52" s="1210"/>
      <c r="I52" s="1210"/>
      <c r="J52" s="1211"/>
      <c r="K52" s="301">
        <v>2245</v>
      </c>
      <c r="L52" s="302">
        <v>2665</v>
      </c>
      <c r="M52" s="302">
        <v>2547</v>
      </c>
      <c r="N52" s="302">
        <v>2107</v>
      </c>
      <c r="O52" s="303">
        <v>2101</v>
      </c>
      <c r="P52" s="286"/>
      <c r="Q52" s="286"/>
      <c r="R52" s="286"/>
      <c r="S52" s="286"/>
      <c r="T52" s="286"/>
      <c r="U52" s="286"/>
    </row>
    <row r="53" spans="1:21" ht="30.75" customHeight="1" thickBot="1">
      <c r="A53" s="286"/>
      <c r="B53" s="1212" t="s">
        <v>543</v>
      </c>
      <c r="C53" s="1213"/>
      <c r="D53" s="305"/>
      <c r="E53" s="1214" t="s">
        <v>544</v>
      </c>
      <c r="F53" s="1214"/>
      <c r="G53" s="1214"/>
      <c r="H53" s="1214"/>
      <c r="I53" s="1214"/>
      <c r="J53" s="1215"/>
      <c r="K53" s="306">
        <v>662</v>
      </c>
      <c r="L53" s="307">
        <v>466</v>
      </c>
      <c r="M53" s="307">
        <v>446</v>
      </c>
      <c r="N53" s="307">
        <v>690</v>
      </c>
      <c r="O53" s="308">
        <v>662</v>
      </c>
      <c r="P53" s="286"/>
      <c r="Q53" s="286"/>
      <c r="R53" s="286"/>
      <c r="S53" s="286"/>
      <c r="T53" s="286"/>
      <c r="U53" s="286"/>
    </row>
    <row r="54" spans="1:21" ht="24" customHeight="1">
      <c r="A54" s="286"/>
      <c r="B54" s="309" t="s">
        <v>545</v>
      </c>
      <c r="C54" s="286"/>
      <c r="D54" s="286"/>
      <c r="E54" s="286"/>
      <c r="F54" s="286"/>
      <c r="G54" s="286"/>
      <c r="H54" s="286"/>
      <c r="I54" s="286"/>
      <c r="J54" s="286"/>
      <c r="K54" s="286"/>
      <c r="L54" s="286"/>
      <c r="M54" s="286"/>
      <c r="N54" s="286"/>
      <c r="O54" s="286"/>
      <c r="P54" s="286"/>
      <c r="Q54" s="286"/>
      <c r="R54" s="286"/>
      <c r="S54" s="286"/>
      <c r="T54" s="286"/>
      <c r="U54" s="286"/>
    </row>
    <row r="55" spans="1:21" ht="24" customHeight="1" thickBot="1">
      <c r="A55" s="286"/>
      <c r="B55" s="310" t="s">
        <v>546</v>
      </c>
      <c r="C55" s="311"/>
      <c r="D55" s="311"/>
      <c r="E55" s="311"/>
      <c r="F55" s="311"/>
      <c r="G55" s="311"/>
      <c r="H55" s="311"/>
      <c r="I55" s="311"/>
      <c r="J55" s="311"/>
      <c r="K55" s="312"/>
      <c r="L55" s="312"/>
      <c r="M55" s="312"/>
      <c r="N55" s="312"/>
      <c r="O55" s="313" t="s">
        <v>547</v>
      </c>
      <c r="P55" s="286"/>
      <c r="Q55" s="286"/>
      <c r="R55" s="286"/>
      <c r="S55" s="286"/>
      <c r="T55" s="286"/>
      <c r="U55" s="286"/>
    </row>
    <row r="56" spans="1:21" ht="31.5" customHeight="1" thickBot="1">
      <c r="A56" s="286"/>
      <c r="B56" s="314"/>
      <c r="C56" s="315"/>
      <c r="D56" s="315"/>
      <c r="E56" s="316"/>
      <c r="F56" s="316"/>
      <c r="G56" s="316"/>
      <c r="H56" s="316"/>
      <c r="I56" s="316"/>
      <c r="J56" s="317" t="s">
        <v>512</v>
      </c>
      <c r="K56" s="318" t="s">
        <v>548</v>
      </c>
      <c r="L56" s="319" t="s">
        <v>549</v>
      </c>
      <c r="M56" s="319" t="s">
        <v>550</v>
      </c>
      <c r="N56" s="319" t="s">
        <v>551</v>
      </c>
      <c r="O56" s="320" t="s">
        <v>552</v>
      </c>
      <c r="P56" s="286"/>
      <c r="Q56" s="286"/>
      <c r="R56" s="286"/>
      <c r="S56" s="286"/>
      <c r="T56" s="286"/>
      <c r="U56" s="286"/>
    </row>
    <row r="57" spans="1:21" ht="31.5" customHeight="1">
      <c r="B57" s="1216" t="s">
        <v>553</v>
      </c>
      <c r="C57" s="1217"/>
      <c r="D57" s="1220" t="s">
        <v>554</v>
      </c>
      <c r="E57" s="1221"/>
      <c r="F57" s="1221"/>
      <c r="G57" s="1221"/>
      <c r="H57" s="1221"/>
      <c r="I57" s="1221"/>
      <c r="J57" s="1222"/>
      <c r="K57" s="321"/>
      <c r="L57" s="322"/>
      <c r="M57" s="322"/>
      <c r="N57" s="322"/>
      <c r="O57" s="323"/>
    </row>
    <row r="58" spans="1:21" ht="31.5" customHeight="1" thickBot="1">
      <c r="B58" s="1218"/>
      <c r="C58" s="1219"/>
      <c r="D58" s="1223" t="s">
        <v>555</v>
      </c>
      <c r="E58" s="1224"/>
      <c r="F58" s="1224"/>
      <c r="G58" s="1224"/>
      <c r="H58" s="1224"/>
      <c r="I58" s="1224"/>
      <c r="J58" s="1225"/>
      <c r="K58" s="324"/>
      <c r="L58" s="325"/>
      <c r="M58" s="325"/>
      <c r="N58" s="325"/>
      <c r="O58" s="326"/>
    </row>
    <row r="59" spans="1:21" ht="24" customHeight="1">
      <c r="B59" s="327"/>
      <c r="C59" s="327"/>
      <c r="D59" s="328" t="s">
        <v>556</v>
      </c>
      <c r="E59" s="329"/>
      <c r="F59" s="329"/>
      <c r="G59" s="329"/>
      <c r="H59" s="329"/>
      <c r="I59" s="329"/>
      <c r="J59" s="329"/>
      <c r="K59" s="329"/>
      <c r="L59" s="329"/>
      <c r="M59" s="329"/>
      <c r="N59" s="329"/>
      <c r="O59" s="329"/>
    </row>
    <row r="60" spans="1:21" ht="24" customHeight="1">
      <c r="B60" s="330"/>
      <c r="C60" s="330"/>
      <c r="D60" s="328" t="s">
        <v>557</v>
      </c>
      <c r="E60" s="329"/>
      <c r="F60" s="329"/>
      <c r="G60" s="329"/>
      <c r="H60" s="329"/>
      <c r="I60" s="329"/>
      <c r="J60" s="329"/>
      <c r="K60" s="329"/>
      <c r="L60" s="329"/>
      <c r="M60" s="329"/>
      <c r="N60" s="329"/>
      <c r="O60" s="329"/>
    </row>
    <row r="61" spans="1:21" ht="24" customHeight="1">
      <c r="A61" s="286"/>
      <c r="B61" s="309"/>
      <c r="C61" s="286"/>
      <c r="D61" s="286"/>
      <c r="E61" s="286"/>
      <c r="F61" s="286"/>
      <c r="G61" s="286"/>
      <c r="H61" s="286"/>
      <c r="I61" s="286"/>
      <c r="J61" s="286"/>
      <c r="K61" s="286"/>
      <c r="L61" s="286"/>
      <c r="M61" s="286"/>
      <c r="N61" s="286"/>
      <c r="O61" s="286"/>
      <c r="P61" s="286"/>
      <c r="Q61" s="286"/>
      <c r="R61" s="286"/>
      <c r="S61" s="286"/>
      <c r="T61" s="286"/>
      <c r="U61" s="286"/>
    </row>
    <row r="62" spans="1:21" ht="24" customHeight="1">
      <c r="A62" s="286"/>
      <c r="B62" s="309"/>
      <c r="C62" s="286"/>
      <c r="D62" s="286"/>
      <c r="E62" s="286"/>
      <c r="F62" s="286"/>
      <c r="G62" s="286"/>
      <c r="H62" s="286"/>
      <c r="I62" s="286"/>
      <c r="J62" s="286"/>
      <c r="K62" s="286"/>
      <c r="L62" s="286"/>
      <c r="M62" s="286"/>
      <c r="N62" s="286"/>
      <c r="O62" s="286"/>
      <c r="P62" s="286"/>
      <c r="Q62" s="286"/>
      <c r="R62" s="286"/>
      <c r="S62" s="286"/>
      <c r="T62" s="286"/>
      <c r="U62" s="286"/>
    </row>
  </sheetData>
  <sheetProtection algorithmName="SHA-512" hashValue="3SKkL91TlU/mkKV2DJWZzDMO35BCVomMo9paYdviMAYZegLA0H8z/6P3EOdWf9bB+Xg1C5t5uQaPD0Wqm28gIQ==" saltValue="Yw1KBUkLl7KNhfYecbnrx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zoomScaleSheetLayoutView="100" workbookViewId="0"/>
  </sheetViews>
  <sheetFormatPr defaultColWidth="0" defaultRowHeight="13.5" customHeight="1" zeroHeight="1"/>
  <cols>
    <col min="1" max="1" width="6.625" style="331" customWidth="1"/>
    <col min="2" max="3" width="12.625" style="331" customWidth="1"/>
    <col min="4" max="4" width="11.625" style="331" customWidth="1"/>
    <col min="5" max="8" width="10.375" style="331" customWidth="1"/>
    <col min="9" max="13" width="16.375" style="331" customWidth="1"/>
    <col min="14" max="19" width="12.625" style="331" customWidth="1"/>
    <col min="20" max="16384" width="0" style="331"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332" t="s">
        <v>531</v>
      </c>
    </row>
    <row r="40" spans="2:13" ht="27.75" customHeight="1" thickBot="1">
      <c r="B40" s="333" t="s">
        <v>532</v>
      </c>
      <c r="C40" s="334"/>
      <c r="D40" s="334"/>
      <c r="E40" s="335"/>
      <c r="F40" s="335"/>
      <c r="G40" s="335"/>
      <c r="H40" s="336" t="s">
        <v>512</v>
      </c>
      <c r="I40" s="337" t="s">
        <v>4</v>
      </c>
      <c r="J40" s="338" t="s">
        <v>5</v>
      </c>
      <c r="K40" s="338" t="s">
        <v>6</v>
      </c>
      <c r="L40" s="338" t="s">
        <v>7</v>
      </c>
      <c r="M40" s="339" t="s">
        <v>8</v>
      </c>
    </row>
    <row r="41" spans="2:13" ht="27.75" customHeight="1">
      <c r="B41" s="1246" t="s">
        <v>558</v>
      </c>
      <c r="C41" s="1247"/>
      <c r="D41" s="340"/>
      <c r="E41" s="1248" t="s">
        <v>559</v>
      </c>
      <c r="F41" s="1248"/>
      <c r="G41" s="1248"/>
      <c r="H41" s="1249"/>
      <c r="I41" s="341">
        <v>22726</v>
      </c>
      <c r="J41" s="342">
        <v>22570</v>
      </c>
      <c r="K41" s="342">
        <v>24801</v>
      </c>
      <c r="L41" s="342">
        <v>25103</v>
      </c>
      <c r="M41" s="343">
        <v>25566</v>
      </c>
    </row>
    <row r="42" spans="2:13" ht="27.75" customHeight="1">
      <c r="B42" s="1236"/>
      <c r="C42" s="1237"/>
      <c r="D42" s="344"/>
      <c r="E42" s="1240" t="s">
        <v>560</v>
      </c>
      <c r="F42" s="1240"/>
      <c r="G42" s="1240"/>
      <c r="H42" s="1241"/>
      <c r="I42" s="345">
        <v>65</v>
      </c>
      <c r="J42" s="346">
        <v>65</v>
      </c>
      <c r="K42" s="346" t="s">
        <v>472</v>
      </c>
      <c r="L42" s="346" t="s">
        <v>472</v>
      </c>
      <c r="M42" s="347" t="s">
        <v>472</v>
      </c>
    </row>
    <row r="43" spans="2:13" ht="27.75" customHeight="1">
      <c r="B43" s="1236"/>
      <c r="C43" s="1237"/>
      <c r="D43" s="344"/>
      <c r="E43" s="1240" t="s">
        <v>561</v>
      </c>
      <c r="F43" s="1240"/>
      <c r="G43" s="1240"/>
      <c r="H43" s="1241"/>
      <c r="I43" s="345">
        <v>4251</v>
      </c>
      <c r="J43" s="346">
        <v>4099</v>
      </c>
      <c r="K43" s="346">
        <v>3852</v>
      </c>
      <c r="L43" s="346">
        <v>3588</v>
      </c>
      <c r="M43" s="347">
        <v>3534</v>
      </c>
    </row>
    <row r="44" spans="2:13" ht="27.75" customHeight="1">
      <c r="B44" s="1236"/>
      <c r="C44" s="1237"/>
      <c r="D44" s="344"/>
      <c r="E44" s="1240" t="s">
        <v>562</v>
      </c>
      <c r="F44" s="1240"/>
      <c r="G44" s="1240"/>
      <c r="H44" s="1241"/>
      <c r="I44" s="345">
        <v>273</v>
      </c>
      <c r="J44" s="346">
        <v>174</v>
      </c>
      <c r="K44" s="346">
        <v>70</v>
      </c>
      <c r="L44" s="346">
        <v>75</v>
      </c>
      <c r="M44" s="347">
        <v>67</v>
      </c>
    </row>
    <row r="45" spans="2:13" ht="27.75" customHeight="1">
      <c r="B45" s="1236"/>
      <c r="C45" s="1237"/>
      <c r="D45" s="344"/>
      <c r="E45" s="1240" t="s">
        <v>563</v>
      </c>
      <c r="F45" s="1240"/>
      <c r="G45" s="1240"/>
      <c r="H45" s="1241"/>
      <c r="I45" s="345">
        <v>2591</v>
      </c>
      <c r="J45" s="346">
        <v>2482</v>
      </c>
      <c r="K45" s="346">
        <v>2366</v>
      </c>
      <c r="L45" s="346">
        <v>2222</v>
      </c>
      <c r="M45" s="347">
        <v>2265</v>
      </c>
    </row>
    <row r="46" spans="2:13" ht="27.75" customHeight="1">
      <c r="B46" s="1236"/>
      <c r="C46" s="1237"/>
      <c r="D46" s="348"/>
      <c r="E46" s="1240" t="s">
        <v>564</v>
      </c>
      <c r="F46" s="1240"/>
      <c r="G46" s="1240"/>
      <c r="H46" s="1241"/>
      <c r="I46" s="345">
        <v>0</v>
      </c>
      <c r="J46" s="346" t="s">
        <v>472</v>
      </c>
      <c r="K46" s="346" t="s">
        <v>472</v>
      </c>
      <c r="L46" s="346" t="s">
        <v>472</v>
      </c>
      <c r="M46" s="347" t="s">
        <v>472</v>
      </c>
    </row>
    <row r="47" spans="2:13" ht="27.75" customHeight="1">
      <c r="B47" s="1236"/>
      <c r="C47" s="1237"/>
      <c r="D47" s="349"/>
      <c r="E47" s="1250" t="s">
        <v>565</v>
      </c>
      <c r="F47" s="1251"/>
      <c r="G47" s="1251"/>
      <c r="H47" s="1252"/>
      <c r="I47" s="345" t="s">
        <v>472</v>
      </c>
      <c r="J47" s="346" t="s">
        <v>472</v>
      </c>
      <c r="K47" s="346" t="s">
        <v>472</v>
      </c>
      <c r="L47" s="346" t="s">
        <v>472</v>
      </c>
      <c r="M47" s="347" t="s">
        <v>472</v>
      </c>
    </row>
    <row r="48" spans="2:13" ht="27.75" customHeight="1">
      <c r="B48" s="1236"/>
      <c r="C48" s="1237"/>
      <c r="D48" s="344"/>
      <c r="E48" s="1240" t="s">
        <v>566</v>
      </c>
      <c r="F48" s="1240"/>
      <c r="G48" s="1240"/>
      <c r="H48" s="1241"/>
      <c r="I48" s="345" t="s">
        <v>472</v>
      </c>
      <c r="J48" s="346" t="s">
        <v>472</v>
      </c>
      <c r="K48" s="346" t="s">
        <v>472</v>
      </c>
      <c r="L48" s="346" t="s">
        <v>472</v>
      </c>
      <c r="M48" s="347" t="s">
        <v>472</v>
      </c>
    </row>
    <row r="49" spans="2:13" ht="27.75" customHeight="1">
      <c r="B49" s="1238"/>
      <c r="C49" s="1239"/>
      <c r="D49" s="344"/>
      <c r="E49" s="1240" t="s">
        <v>567</v>
      </c>
      <c r="F49" s="1240"/>
      <c r="G49" s="1240"/>
      <c r="H49" s="1241"/>
      <c r="I49" s="345" t="s">
        <v>472</v>
      </c>
      <c r="J49" s="346" t="s">
        <v>472</v>
      </c>
      <c r="K49" s="346" t="s">
        <v>472</v>
      </c>
      <c r="L49" s="346" t="s">
        <v>472</v>
      </c>
      <c r="M49" s="347" t="s">
        <v>472</v>
      </c>
    </row>
    <row r="50" spans="2:13" ht="27.75" customHeight="1">
      <c r="B50" s="1234" t="s">
        <v>568</v>
      </c>
      <c r="C50" s="1235"/>
      <c r="D50" s="350"/>
      <c r="E50" s="1240" t="s">
        <v>569</v>
      </c>
      <c r="F50" s="1240"/>
      <c r="G50" s="1240"/>
      <c r="H50" s="1241"/>
      <c r="I50" s="345">
        <v>4567</v>
      </c>
      <c r="J50" s="346">
        <v>4144</v>
      </c>
      <c r="K50" s="346">
        <v>3397</v>
      </c>
      <c r="L50" s="346">
        <v>2914</v>
      </c>
      <c r="M50" s="347">
        <v>2285</v>
      </c>
    </row>
    <row r="51" spans="2:13" ht="27.75" customHeight="1">
      <c r="B51" s="1236"/>
      <c r="C51" s="1237"/>
      <c r="D51" s="344"/>
      <c r="E51" s="1240" t="s">
        <v>570</v>
      </c>
      <c r="F51" s="1240"/>
      <c r="G51" s="1240"/>
      <c r="H51" s="1241"/>
      <c r="I51" s="345">
        <v>4496</v>
      </c>
      <c r="J51" s="346">
        <v>4270</v>
      </c>
      <c r="K51" s="346">
        <v>3620</v>
      </c>
      <c r="L51" s="346">
        <v>3277</v>
      </c>
      <c r="M51" s="347">
        <v>3512</v>
      </c>
    </row>
    <row r="52" spans="2:13" ht="27.75" customHeight="1">
      <c r="B52" s="1238"/>
      <c r="C52" s="1239"/>
      <c r="D52" s="344"/>
      <c r="E52" s="1240" t="s">
        <v>571</v>
      </c>
      <c r="F52" s="1240"/>
      <c r="G52" s="1240"/>
      <c r="H52" s="1241"/>
      <c r="I52" s="345">
        <v>17871</v>
      </c>
      <c r="J52" s="346">
        <v>18055</v>
      </c>
      <c r="K52" s="346">
        <v>18868</v>
      </c>
      <c r="L52" s="346">
        <v>19008</v>
      </c>
      <c r="M52" s="347">
        <v>19029</v>
      </c>
    </row>
    <row r="53" spans="2:13" ht="27.75" customHeight="1" thickBot="1">
      <c r="B53" s="1242" t="s">
        <v>572</v>
      </c>
      <c r="C53" s="1243"/>
      <c r="D53" s="351"/>
      <c r="E53" s="1244" t="s">
        <v>573</v>
      </c>
      <c r="F53" s="1244"/>
      <c r="G53" s="1244"/>
      <c r="H53" s="1245"/>
      <c r="I53" s="352">
        <v>2972</v>
      </c>
      <c r="J53" s="353">
        <v>2921</v>
      </c>
      <c r="K53" s="353">
        <v>5203</v>
      </c>
      <c r="L53" s="353">
        <v>5789</v>
      </c>
      <c r="M53" s="354">
        <v>6606</v>
      </c>
    </row>
    <row r="54" spans="2:13" ht="27.75" customHeight="1">
      <c r="B54" s="355" t="s">
        <v>574</v>
      </c>
      <c r="C54" s="356"/>
      <c r="D54" s="356"/>
      <c r="E54" s="357"/>
      <c r="F54" s="357"/>
      <c r="G54" s="357"/>
      <c r="H54" s="357"/>
      <c r="I54" s="358"/>
      <c r="J54" s="358"/>
      <c r="K54" s="358"/>
      <c r="L54" s="358"/>
      <c r="M54" s="358"/>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FG3wwxii7ukPjWdSNQbRgMGNgkXViI7dn+IMFifi2LuZ9ACutAjlNRzNFz7f/jbB1riC7I+rOPaktG7MkQABGA==" saltValue="OTt3RZac6BiuAXG3QTcnS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55" zoomScale="70" zoomScaleNormal="70" zoomScaleSheetLayoutView="100" workbookViewId="0"/>
  </sheetViews>
  <sheetFormatPr defaultColWidth="0" defaultRowHeight="0" customHeight="1" zeroHeight="1"/>
  <cols>
    <col min="1" max="1" width="8.25" style="239" customWidth="1"/>
    <col min="2" max="2" width="16.375" style="239" customWidth="1"/>
    <col min="3" max="5" width="26.25" style="239" customWidth="1"/>
    <col min="6" max="8" width="24.25" style="239" customWidth="1"/>
    <col min="9" max="14" width="26" style="239" customWidth="1"/>
    <col min="15" max="15" width="6.125" style="239" customWidth="1"/>
    <col min="16" max="16" width="9" style="239" hidden="1" customWidth="1"/>
    <col min="17" max="20" width="0" style="239" hidden="1" customWidth="1"/>
    <col min="21" max="21" width="9" style="239" hidden="1" customWidth="1"/>
    <col min="22" max="22" width="0" style="239" hidden="1" customWidth="1"/>
    <col min="23" max="23" width="9" style="239" hidden="1" customWidth="1"/>
    <col min="24" max="16384" width="0" style="239"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40"/>
      <c r="C53" s="240"/>
      <c r="D53" s="240"/>
      <c r="E53" s="240"/>
      <c r="F53" s="240"/>
      <c r="G53" s="240"/>
      <c r="H53" s="359" t="s">
        <v>575</v>
      </c>
    </row>
    <row r="54" spans="2:8" ht="29.25" customHeight="1" thickBot="1">
      <c r="B54" s="360" t="s">
        <v>26</v>
      </c>
      <c r="C54" s="361"/>
      <c r="D54" s="361"/>
      <c r="E54" s="362" t="s">
        <v>512</v>
      </c>
      <c r="F54" s="363" t="s">
        <v>6</v>
      </c>
      <c r="G54" s="363" t="s">
        <v>7</v>
      </c>
      <c r="H54" s="364" t="s">
        <v>8</v>
      </c>
    </row>
    <row r="55" spans="2:8" ht="52.5" customHeight="1">
      <c r="B55" s="365"/>
      <c r="C55" s="1261" t="s">
        <v>126</v>
      </c>
      <c r="D55" s="1261"/>
      <c r="E55" s="1262"/>
      <c r="F55" s="366">
        <v>1436</v>
      </c>
      <c r="G55" s="366">
        <v>1408</v>
      </c>
      <c r="H55" s="367">
        <v>796</v>
      </c>
    </row>
    <row r="56" spans="2:8" ht="52.5" customHeight="1">
      <c r="B56" s="368"/>
      <c r="C56" s="1263" t="s">
        <v>576</v>
      </c>
      <c r="D56" s="1263"/>
      <c r="E56" s="1264"/>
      <c r="F56" s="369" t="s">
        <v>472</v>
      </c>
      <c r="G56" s="369" t="s">
        <v>472</v>
      </c>
      <c r="H56" s="370">
        <v>100</v>
      </c>
    </row>
    <row r="57" spans="2:8" ht="53.25" customHeight="1">
      <c r="B57" s="368"/>
      <c r="C57" s="1265" t="s">
        <v>131</v>
      </c>
      <c r="D57" s="1265"/>
      <c r="E57" s="1266"/>
      <c r="F57" s="371">
        <v>1431</v>
      </c>
      <c r="G57" s="371">
        <v>1016</v>
      </c>
      <c r="H57" s="372">
        <v>1016</v>
      </c>
    </row>
    <row r="58" spans="2:8" ht="45.75" customHeight="1">
      <c r="B58" s="373"/>
      <c r="C58" s="1253" t="s">
        <v>577</v>
      </c>
      <c r="D58" s="1254"/>
      <c r="E58" s="1255"/>
      <c r="F58" s="374">
        <v>784</v>
      </c>
      <c r="G58" s="374">
        <v>915</v>
      </c>
      <c r="H58" s="375">
        <v>924</v>
      </c>
    </row>
    <row r="59" spans="2:8" ht="45.75" customHeight="1">
      <c r="B59" s="373"/>
      <c r="C59" s="1253" t="s">
        <v>578</v>
      </c>
      <c r="D59" s="1254"/>
      <c r="E59" s="1255"/>
      <c r="F59" s="374">
        <v>79</v>
      </c>
      <c r="G59" s="374">
        <v>79</v>
      </c>
      <c r="H59" s="375">
        <v>81</v>
      </c>
    </row>
    <row r="60" spans="2:8" ht="45.75" customHeight="1">
      <c r="B60" s="373"/>
      <c r="C60" s="1253" t="s">
        <v>579</v>
      </c>
      <c r="D60" s="1254"/>
      <c r="E60" s="1255"/>
      <c r="F60" s="374">
        <v>3</v>
      </c>
      <c r="G60" s="374">
        <v>6</v>
      </c>
      <c r="H60" s="375">
        <v>6</v>
      </c>
    </row>
    <row r="61" spans="2:8" ht="45.75" customHeight="1">
      <c r="B61" s="373"/>
      <c r="C61" s="1253" t="s">
        <v>580</v>
      </c>
      <c r="D61" s="1254"/>
      <c r="E61" s="1255"/>
      <c r="F61" s="374">
        <v>0</v>
      </c>
      <c r="G61" s="374">
        <v>0</v>
      </c>
      <c r="H61" s="375">
        <v>3</v>
      </c>
    </row>
    <row r="62" spans="2:8" ht="45.75" customHeight="1" thickBot="1">
      <c r="B62" s="376"/>
      <c r="C62" s="1256" t="s">
        <v>581</v>
      </c>
      <c r="D62" s="1257"/>
      <c r="E62" s="1258"/>
      <c r="F62" s="377">
        <v>1</v>
      </c>
      <c r="G62" s="377">
        <v>2</v>
      </c>
      <c r="H62" s="378">
        <v>2</v>
      </c>
    </row>
    <row r="63" spans="2:8" ht="52.5" customHeight="1" thickBot="1">
      <c r="B63" s="379"/>
      <c r="C63" s="1259" t="s">
        <v>582</v>
      </c>
      <c r="D63" s="1259"/>
      <c r="E63" s="1260"/>
      <c r="F63" s="380">
        <v>2867</v>
      </c>
      <c r="G63" s="380">
        <v>2423</v>
      </c>
      <c r="H63" s="381">
        <v>1911</v>
      </c>
    </row>
    <row r="64" spans="2:8" ht="15" customHeight="1"/>
  </sheetData>
  <sheetProtection algorithmName="SHA-512" hashValue="0sGwJp2BIWstDN4J6m0AebGJ1XOD2Ghpyf1ApDJ/4AajWKJNgoU0SLQ+Y+Zx9tPu37VsnnGzeEWR8oonOGpkHg==" saltValue="yIcJm392pTlN4JEmVWWKT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C1" zoomScale="75" zoomScaleNormal="75" zoomScaleSheetLayoutView="55" workbookViewId="0">
      <selection activeCell="AN70" sqref="AN70"/>
    </sheetView>
  </sheetViews>
  <sheetFormatPr defaultColWidth="0" defaultRowHeight="13.5" customHeight="1" zeroHeight="1"/>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c r="A1" s="1"/>
      <c r="B1" s="2"/>
      <c r="DD1" s="3"/>
      <c r="DE1" s="3"/>
    </row>
    <row r="2" spans="1:143" ht="25.5" customHeight="1">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c r="DD19" s="3"/>
      <c r="DE19" s="3"/>
    </row>
    <row r="20" spans="1:351">
      <c r="DD20" s="3"/>
      <c r="DE20" s="3"/>
    </row>
    <row r="21" spans="1:351" ht="17.2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c r="B22" s="12"/>
      <c r="MM22" s="11"/>
    </row>
    <row r="23" spans="1:351">
      <c r="B23" s="12"/>
    </row>
    <row r="24" spans="1:351">
      <c r="B24" s="12"/>
    </row>
    <row r="25" spans="1:351">
      <c r="B25" s="12"/>
    </row>
    <row r="26" spans="1:351">
      <c r="B26" s="12"/>
    </row>
    <row r="27" spans="1:351">
      <c r="B27" s="12"/>
    </row>
    <row r="28" spans="1:351">
      <c r="B28" s="12"/>
    </row>
    <row r="29" spans="1:351">
      <c r="B29" s="12"/>
    </row>
    <row r="30" spans="1:351">
      <c r="B30" s="12"/>
    </row>
    <row r="31" spans="1:351">
      <c r="B31" s="12"/>
    </row>
    <row r="32" spans="1:351">
      <c r="B32" s="12"/>
    </row>
    <row r="33" spans="2:109">
      <c r="B33" s="12"/>
    </row>
    <row r="34" spans="2:109">
      <c r="B34" s="12"/>
    </row>
    <row r="35" spans="2:109">
      <c r="B35" s="12"/>
    </row>
    <row r="36" spans="2:109">
      <c r="B36" s="12"/>
    </row>
    <row r="37" spans="2:109">
      <c r="B37" s="12"/>
    </row>
    <row r="38" spans="2:109">
      <c r="B38" s="12"/>
    </row>
    <row r="39" spans="2:109">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c r="B40" s="17"/>
      <c r="DD40" s="17"/>
      <c r="DE40" s="3"/>
    </row>
    <row r="41" spans="2:109" ht="17.2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c r="B43" s="12"/>
      <c r="AN43" s="1268" t="s">
        <v>17</v>
      </c>
      <c r="AO43" s="1269"/>
      <c r="AP43" s="1269"/>
      <c r="AQ43" s="1269"/>
      <c r="AR43" s="1269"/>
      <c r="AS43" s="1269"/>
      <c r="AT43" s="1269"/>
      <c r="AU43" s="1269"/>
      <c r="AV43" s="1269"/>
      <c r="AW43" s="1269"/>
      <c r="AX43" s="1269"/>
      <c r="AY43" s="1269"/>
      <c r="AZ43" s="1269"/>
      <c r="BA43" s="1269"/>
      <c r="BB43" s="1269"/>
      <c r="BC43" s="1269"/>
      <c r="BD43" s="1269"/>
      <c r="BE43" s="1269"/>
      <c r="BF43" s="1269"/>
      <c r="BG43" s="1269"/>
      <c r="BH43" s="1269"/>
      <c r="BI43" s="1269"/>
      <c r="BJ43" s="1269"/>
      <c r="BK43" s="1269"/>
      <c r="BL43" s="1269"/>
      <c r="BM43" s="1269"/>
      <c r="BN43" s="1269"/>
      <c r="BO43" s="1269"/>
      <c r="BP43" s="1269"/>
      <c r="BQ43" s="1269"/>
      <c r="BR43" s="1269"/>
      <c r="BS43" s="1269"/>
      <c r="BT43" s="1269"/>
      <c r="BU43" s="1269"/>
      <c r="BV43" s="1269"/>
      <c r="BW43" s="1269"/>
      <c r="BX43" s="1269"/>
      <c r="BY43" s="1269"/>
      <c r="BZ43" s="1269"/>
      <c r="CA43" s="1269"/>
      <c r="CB43" s="1269"/>
      <c r="CC43" s="1269"/>
      <c r="CD43" s="1269"/>
      <c r="CE43" s="1269"/>
      <c r="CF43" s="1269"/>
      <c r="CG43" s="1269"/>
      <c r="CH43" s="1269"/>
      <c r="CI43" s="1269"/>
      <c r="CJ43" s="1269"/>
      <c r="CK43" s="1269"/>
      <c r="CL43" s="1269"/>
      <c r="CM43" s="1269"/>
      <c r="CN43" s="1269"/>
      <c r="CO43" s="1269"/>
      <c r="CP43" s="1269"/>
      <c r="CQ43" s="1269"/>
      <c r="CR43" s="1269"/>
      <c r="CS43" s="1269"/>
      <c r="CT43" s="1269"/>
      <c r="CU43" s="1269"/>
      <c r="CV43" s="1269"/>
      <c r="CW43" s="1269"/>
      <c r="CX43" s="1269"/>
      <c r="CY43" s="1269"/>
      <c r="CZ43" s="1269"/>
      <c r="DA43" s="1269"/>
      <c r="DB43" s="1269"/>
      <c r="DC43" s="1270"/>
    </row>
    <row r="44" spans="2:109">
      <c r="B44" s="12"/>
      <c r="AN44" s="1271"/>
      <c r="AO44" s="1272"/>
      <c r="AP44" s="1272"/>
      <c r="AQ44" s="1272"/>
      <c r="AR44" s="1272"/>
      <c r="AS44" s="1272"/>
      <c r="AT44" s="1272"/>
      <c r="AU44" s="1272"/>
      <c r="AV44" s="1272"/>
      <c r="AW44" s="1272"/>
      <c r="AX44" s="1272"/>
      <c r="AY44" s="1272"/>
      <c r="AZ44" s="1272"/>
      <c r="BA44" s="1272"/>
      <c r="BB44" s="1272"/>
      <c r="BC44" s="1272"/>
      <c r="BD44" s="1272"/>
      <c r="BE44" s="1272"/>
      <c r="BF44" s="1272"/>
      <c r="BG44" s="1272"/>
      <c r="BH44" s="1272"/>
      <c r="BI44" s="1272"/>
      <c r="BJ44" s="1272"/>
      <c r="BK44" s="1272"/>
      <c r="BL44" s="1272"/>
      <c r="BM44" s="1272"/>
      <c r="BN44" s="1272"/>
      <c r="BO44" s="1272"/>
      <c r="BP44" s="1272"/>
      <c r="BQ44" s="1272"/>
      <c r="BR44" s="1272"/>
      <c r="BS44" s="1272"/>
      <c r="BT44" s="1272"/>
      <c r="BU44" s="1272"/>
      <c r="BV44" s="1272"/>
      <c r="BW44" s="1272"/>
      <c r="BX44" s="1272"/>
      <c r="BY44" s="1272"/>
      <c r="BZ44" s="1272"/>
      <c r="CA44" s="1272"/>
      <c r="CB44" s="1272"/>
      <c r="CC44" s="1272"/>
      <c r="CD44" s="1272"/>
      <c r="CE44" s="1272"/>
      <c r="CF44" s="1272"/>
      <c r="CG44" s="1272"/>
      <c r="CH44" s="1272"/>
      <c r="CI44" s="1272"/>
      <c r="CJ44" s="1272"/>
      <c r="CK44" s="1272"/>
      <c r="CL44" s="1272"/>
      <c r="CM44" s="1272"/>
      <c r="CN44" s="1272"/>
      <c r="CO44" s="1272"/>
      <c r="CP44" s="1272"/>
      <c r="CQ44" s="1272"/>
      <c r="CR44" s="1272"/>
      <c r="CS44" s="1272"/>
      <c r="CT44" s="1272"/>
      <c r="CU44" s="1272"/>
      <c r="CV44" s="1272"/>
      <c r="CW44" s="1272"/>
      <c r="CX44" s="1272"/>
      <c r="CY44" s="1272"/>
      <c r="CZ44" s="1272"/>
      <c r="DA44" s="1272"/>
      <c r="DB44" s="1272"/>
      <c r="DC44" s="1273"/>
    </row>
    <row r="45" spans="2:109">
      <c r="B45" s="12"/>
      <c r="AN45" s="1271"/>
      <c r="AO45" s="1272"/>
      <c r="AP45" s="1272"/>
      <c r="AQ45" s="1272"/>
      <c r="AR45" s="1272"/>
      <c r="AS45" s="1272"/>
      <c r="AT45" s="1272"/>
      <c r="AU45" s="1272"/>
      <c r="AV45" s="1272"/>
      <c r="AW45" s="1272"/>
      <c r="AX45" s="1272"/>
      <c r="AY45" s="1272"/>
      <c r="AZ45" s="1272"/>
      <c r="BA45" s="1272"/>
      <c r="BB45" s="1272"/>
      <c r="BC45" s="1272"/>
      <c r="BD45" s="1272"/>
      <c r="BE45" s="1272"/>
      <c r="BF45" s="1272"/>
      <c r="BG45" s="1272"/>
      <c r="BH45" s="1272"/>
      <c r="BI45" s="1272"/>
      <c r="BJ45" s="1272"/>
      <c r="BK45" s="1272"/>
      <c r="BL45" s="1272"/>
      <c r="BM45" s="1272"/>
      <c r="BN45" s="1272"/>
      <c r="BO45" s="1272"/>
      <c r="BP45" s="1272"/>
      <c r="BQ45" s="1272"/>
      <c r="BR45" s="1272"/>
      <c r="BS45" s="1272"/>
      <c r="BT45" s="1272"/>
      <c r="BU45" s="1272"/>
      <c r="BV45" s="1272"/>
      <c r="BW45" s="1272"/>
      <c r="BX45" s="1272"/>
      <c r="BY45" s="1272"/>
      <c r="BZ45" s="1272"/>
      <c r="CA45" s="1272"/>
      <c r="CB45" s="1272"/>
      <c r="CC45" s="1272"/>
      <c r="CD45" s="1272"/>
      <c r="CE45" s="1272"/>
      <c r="CF45" s="1272"/>
      <c r="CG45" s="1272"/>
      <c r="CH45" s="1272"/>
      <c r="CI45" s="1272"/>
      <c r="CJ45" s="1272"/>
      <c r="CK45" s="1272"/>
      <c r="CL45" s="1272"/>
      <c r="CM45" s="1272"/>
      <c r="CN45" s="1272"/>
      <c r="CO45" s="1272"/>
      <c r="CP45" s="1272"/>
      <c r="CQ45" s="1272"/>
      <c r="CR45" s="1272"/>
      <c r="CS45" s="1272"/>
      <c r="CT45" s="1272"/>
      <c r="CU45" s="1272"/>
      <c r="CV45" s="1272"/>
      <c r="CW45" s="1272"/>
      <c r="CX45" s="1272"/>
      <c r="CY45" s="1272"/>
      <c r="CZ45" s="1272"/>
      <c r="DA45" s="1272"/>
      <c r="DB45" s="1272"/>
      <c r="DC45" s="1273"/>
    </row>
    <row r="46" spans="2:109">
      <c r="B46" s="12"/>
      <c r="AN46" s="1271"/>
      <c r="AO46" s="1272"/>
      <c r="AP46" s="1272"/>
      <c r="AQ46" s="1272"/>
      <c r="AR46" s="1272"/>
      <c r="AS46" s="1272"/>
      <c r="AT46" s="1272"/>
      <c r="AU46" s="1272"/>
      <c r="AV46" s="1272"/>
      <c r="AW46" s="1272"/>
      <c r="AX46" s="1272"/>
      <c r="AY46" s="1272"/>
      <c r="AZ46" s="1272"/>
      <c r="BA46" s="1272"/>
      <c r="BB46" s="1272"/>
      <c r="BC46" s="1272"/>
      <c r="BD46" s="1272"/>
      <c r="BE46" s="1272"/>
      <c r="BF46" s="1272"/>
      <c r="BG46" s="1272"/>
      <c r="BH46" s="1272"/>
      <c r="BI46" s="1272"/>
      <c r="BJ46" s="1272"/>
      <c r="BK46" s="1272"/>
      <c r="BL46" s="1272"/>
      <c r="BM46" s="1272"/>
      <c r="BN46" s="1272"/>
      <c r="BO46" s="1272"/>
      <c r="BP46" s="1272"/>
      <c r="BQ46" s="1272"/>
      <c r="BR46" s="1272"/>
      <c r="BS46" s="1272"/>
      <c r="BT46" s="1272"/>
      <c r="BU46" s="1272"/>
      <c r="BV46" s="1272"/>
      <c r="BW46" s="1272"/>
      <c r="BX46" s="1272"/>
      <c r="BY46" s="1272"/>
      <c r="BZ46" s="1272"/>
      <c r="CA46" s="1272"/>
      <c r="CB46" s="1272"/>
      <c r="CC46" s="1272"/>
      <c r="CD46" s="1272"/>
      <c r="CE46" s="1272"/>
      <c r="CF46" s="1272"/>
      <c r="CG46" s="1272"/>
      <c r="CH46" s="1272"/>
      <c r="CI46" s="1272"/>
      <c r="CJ46" s="1272"/>
      <c r="CK46" s="1272"/>
      <c r="CL46" s="1272"/>
      <c r="CM46" s="1272"/>
      <c r="CN46" s="1272"/>
      <c r="CO46" s="1272"/>
      <c r="CP46" s="1272"/>
      <c r="CQ46" s="1272"/>
      <c r="CR46" s="1272"/>
      <c r="CS46" s="1272"/>
      <c r="CT46" s="1272"/>
      <c r="CU46" s="1272"/>
      <c r="CV46" s="1272"/>
      <c r="CW46" s="1272"/>
      <c r="CX46" s="1272"/>
      <c r="CY46" s="1272"/>
      <c r="CZ46" s="1272"/>
      <c r="DA46" s="1272"/>
      <c r="DB46" s="1272"/>
      <c r="DC46" s="1273"/>
    </row>
    <row r="47" spans="2:109">
      <c r="B47" s="12"/>
      <c r="AN47" s="1274"/>
      <c r="AO47" s="1275"/>
      <c r="AP47" s="1275"/>
      <c r="AQ47" s="1275"/>
      <c r="AR47" s="1275"/>
      <c r="AS47" s="1275"/>
      <c r="AT47" s="1275"/>
      <c r="AU47" s="1275"/>
      <c r="AV47" s="1275"/>
      <c r="AW47" s="1275"/>
      <c r="AX47" s="1275"/>
      <c r="AY47" s="1275"/>
      <c r="AZ47" s="1275"/>
      <c r="BA47" s="1275"/>
      <c r="BB47" s="1275"/>
      <c r="BC47" s="1275"/>
      <c r="BD47" s="1275"/>
      <c r="BE47" s="1275"/>
      <c r="BF47" s="1275"/>
      <c r="BG47" s="1275"/>
      <c r="BH47" s="1275"/>
      <c r="BI47" s="1275"/>
      <c r="BJ47" s="1275"/>
      <c r="BK47" s="1275"/>
      <c r="BL47" s="1275"/>
      <c r="BM47" s="1275"/>
      <c r="BN47" s="1275"/>
      <c r="BO47" s="1275"/>
      <c r="BP47" s="1275"/>
      <c r="BQ47" s="1275"/>
      <c r="BR47" s="1275"/>
      <c r="BS47" s="1275"/>
      <c r="BT47" s="1275"/>
      <c r="BU47" s="1275"/>
      <c r="BV47" s="1275"/>
      <c r="BW47" s="1275"/>
      <c r="BX47" s="1275"/>
      <c r="BY47" s="1275"/>
      <c r="BZ47" s="1275"/>
      <c r="CA47" s="1275"/>
      <c r="CB47" s="1275"/>
      <c r="CC47" s="1275"/>
      <c r="CD47" s="1275"/>
      <c r="CE47" s="1275"/>
      <c r="CF47" s="1275"/>
      <c r="CG47" s="1275"/>
      <c r="CH47" s="1275"/>
      <c r="CI47" s="1275"/>
      <c r="CJ47" s="1275"/>
      <c r="CK47" s="1275"/>
      <c r="CL47" s="1275"/>
      <c r="CM47" s="1275"/>
      <c r="CN47" s="1275"/>
      <c r="CO47" s="1275"/>
      <c r="CP47" s="1275"/>
      <c r="CQ47" s="1275"/>
      <c r="CR47" s="1275"/>
      <c r="CS47" s="1275"/>
      <c r="CT47" s="1275"/>
      <c r="CU47" s="1275"/>
      <c r="CV47" s="1275"/>
      <c r="CW47" s="1275"/>
      <c r="CX47" s="1275"/>
      <c r="CY47" s="1275"/>
      <c r="CZ47" s="1275"/>
      <c r="DA47" s="1275"/>
      <c r="DB47" s="1275"/>
      <c r="DC47" s="1276"/>
    </row>
    <row r="48" spans="2:109">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c r="B49" s="12"/>
      <c r="AN49" s="3" t="s">
        <v>3</v>
      </c>
    </row>
    <row r="50" spans="1:109">
      <c r="B50" s="12"/>
      <c r="G50" s="1277"/>
      <c r="H50" s="1277"/>
      <c r="I50" s="1277"/>
      <c r="J50" s="1277"/>
      <c r="K50" s="22"/>
      <c r="L50" s="22"/>
      <c r="M50" s="23"/>
      <c r="N50" s="23"/>
      <c r="AN50" s="1278"/>
      <c r="AO50" s="1279"/>
      <c r="AP50" s="1279"/>
      <c r="AQ50" s="1279"/>
      <c r="AR50" s="1279"/>
      <c r="AS50" s="1279"/>
      <c r="AT50" s="1279"/>
      <c r="AU50" s="1279"/>
      <c r="AV50" s="1279"/>
      <c r="AW50" s="1279"/>
      <c r="AX50" s="1279"/>
      <c r="AY50" s="1279"/>
      <c r="AZ50" s="1279"/>
      <c r="BA50" s="1279"/>
      <c r="BB50" s="1279"/>
      <c r="BC50" s="1279"/>
      <c r="BD50" s="1279"/>
      <c r="BE50" s="1279"/>
      <c r="BF50" s="1279"/>
      <c r="BG50" s="1279"/>
      <c r="BH50" s="1279"/>
      <c r="BI50" s="1279"/>
      <c r="BJ50" s="1279"/>
      <c r="BK50" s="1279"/>
      <c r="BL50" s="1279"/>
      <c r="BM50" s="1279"/>
      <c r="BN50" s="1279"/>
      <c r="BO50" s="1280"/>
      <c r="BP50" s="1281" t="s">
        <v>4</v>
      </c>
      <c r="BQ50" s="1281"/>
      <c r="BR50" s="1281"/>
      <c r="BS50" s="1281"/>
      <c r="BT50" s="1281"/>
      <c r="BU50" s="1281"/>
      <c r="BV50" s="1281"/>
      <c r="BW50" s="1281"/>
      <c r="BX50" s="1281" t="s">
        <v>5</v>
      </c>
      <c r="BY50" s="1281"/>
      <c r="BZ50" s="1281"/>
      <c r="CA50" s="1281"/>
      <c r="CB50" s="1281"/>
      <c r="CC50" s="1281"/>
      <c r="CD50" s="1281"/>
      <c r="CE50" s="1281"/>
      <c r="CF50" s="1281" t="s">
        <v>6</v>
      </c>
      <c r="CG50" s="1281"/>
      <c r="CH50" s="1281"/>
      <c r="CI50" s="1281"/>
      <c r="CJ50" s="1281"/>
      <c r="CK50" s="1281"/>
      <c r="CL50" s="1281"/>
      <c r="CM50" s="1281"/>
      <c r="CN50" s="1281" t="s">
        <v>7</v>
      </c>
      <c r="CO50" s="1281"/>
      <c r="CP50" s="1281"/>
      <c r="CQ50" s="1281"/>
      <c r="CR50" s="1281"/>
      <c r="CS50" s="1281"/>
      <c r="CT50" s="1281"/>
      <c r="CU50" s="1281"/>
      <c r="CV50" s="1281" t="s">
        <v>8</v>
      </c>
      <c r="CW50" s="1281"/>
      <c r="CX50" s="1281"/>
      <c r="CY50" s="1281"/>
      <c r="CZ50" s="1281"/>
      <c r="DA50" s="1281"/>
      <c r="DB50" s="1281"/>
      <c r="DC50" s="1281"/>
    </row>
    <row r="51" spans="1:109" ht="13.5" customHeight="1">
      <c r="B51" s="12"/>
      <c r="G51" s="1282"/>
      <c r="H51" s="1282"/>
      <c r="I51" s="1285"/>
      <c r="J51" s="1285"/>
      <c r="K51" s="1283"/>
      <c r="L51" s="1283"/>
      <c r="M51" s="1283"/>
      <c r="N51" s="1283"/>
      <c r="AM51" s="21"/>
      <c r="AN51" s="1284" t="s">
        <v>9</v>
      </c>
      <c r="AO51" s="1284"/>
      <c r="AP51" s="1284"/>
      <c r="AQ51" s="1284"/>
      <c r="AR51" s="1284"/>
      <c r="AS51" s="1284"/>
      <c r="AT51" s="1284"/>
      <c r="AU51" s="1284"/>
      <c r="AV51" s="1284"/>
      <c r="AW51" s="1284"/>
      <c r="AX51" s="1284"/>
      <c r="AY51" s="1284"/>
      <c r="AZ51" s="1284"/>
      <c r="BA51" s="1284"/>
      <c r="BB51" s="1284" t="s">
        <v>10</v>
      </c>
      <c r="BC51" s="1284"/>
      <c r="BD51" s="1284"/>
      <c r="BE51" s="1284"/>
      <c r="BF51" s="1284"/>
      <c r="BG51" s="1284"/>
      <c r="BH51" s="1284"/>
      <c r="BI51" s="1284"/>
      <c r="BJ51" s="1284"/>
      <c r="BK51" s="1284"/>
      <c r="BL51" s="1284"/>
      <c r="BM51" s="1284"/>
      <c r="BN51" s="1284"/>
      <c r="BO51" s="1284"/>
      <c r="BP51" s="1267">
        <v>24.4</v>
      </c>
      <c r="BQ51" s="1267"/>
      <c r="BR51" s="1267"/>
      <c r="BS51" s="1267"/>
      <c r="BT51" s="1267"/>
      <c r="BU51" s="1267"/>
      <c r="BV51" s="1267"/>
      <c r="BW51" s="1267"/>
      <c r="BX51" s="1267">
        <v>24.1</v>
      </c>
      <c r="BY51" s="1267"/>
      <c r="BZ51" s="1267"/>
      <c r="CA51" s="1267"/>
      <c r="CB51" s="1267"/>
      <c r="CC51" s="1267"/>
      <c r="CD51" s="1267"/>
      <c r="CE51" s="1267"/>
      <c r="CF51" s="1267">
        <v>42.5</v>
      </c>
      <c r="CG51" s="1267"/>
      <c r="CH51" s="1267"/>
      <c r="CI51" s="1267"/>
      <c r="CJ51" s="1267"/>
      <c r="CK51" s="1267"/>
      <c r="CL51" s="1267"/>
      <c r="CM51" s="1267"/>
      <c r="CN51" s="1267">
        <v>46.7</v>
      </c>
      <c r="CO51" s="1267"/>
      <c r="CP51" s="1267"/>
      <c r="CQ51" s="1267"/>
      <c r="CR51" s="1267"/>
      <c r="CS51" s="1267"/>
      <c r="CT51" s="1267"/>
      <c r="CU51" s="1267"/>
      <c r="CV51" s="1267">
        <v>52.5</v>
      </c>
      <c r="CW51" s="1267"/>
      <c r="CX51" s="1267"/>
      <c r="CY51" s="1267"/>
      <c r="CZ51" s="1267"/>
      <c r="DA51" s="1267"/>
      <c r="DB51" s="1267"/>
      <c r="DC51" s="1267"/>
    </row>
    <row r="52" spans="1:109">
      <c r="B52" s="12"/>
      <c r="G52" s="1282"/>
      <c r="H52" s="1282"/>
      <c r="I52" s="1285"/>
      <c r="J52" s="1285"/>
      <c r="K52" s="1283"/>
      <c r="L52" s="1283"/>
      <c r="M52" s="1283"/>
      <c r="N52" s="1283"/>
      <c r="AM52" s="21"/>
      <c r="AN52" s="1284"/>
      <c r="AO52" s="1284"/>
      <c r="AP52" s="1284"/>
      <c r="AQ52" s="1284"/>
      <c r="AR52" s="1284"/>
      <c r="AS52" s="1284"/>
      <c r="AT52" s="1284"/>
      <c r="AU52" s="1284"/>
      <c r="AV52" s="1284"/>
      <c r="AW52" s="1284"/>
      <c r="AX52" s="1284"/>
      <c r="AY52" s="1284"/>
      <c r="AZ52" s="1284"/>
      <c r="BA52" s="1284"/>
      <c r="BB52" s="1284"/>
      <c r="BC52" s="1284"/>
      <c r="BD52" s="1284"/>
      <c r="BE52" s="1284"/>
      <c r="BF52" s="1284"/>
      <c r="BG52" s="1284"/>
      <c r="BH52" s="1284"/>
      <c r="BI52" s="1284"/>
      <c r="BJ52" s="1284"/>
      <c r="BK52" s="1284"/>
      <c r="BL52" s="1284"/>
      <c r="BM52" s="1284"/>
      <c r="BN52" s="1284"/>
      <c r="BO52" s="1284"/>
      <c r="BP52" s="1267"/>
      <c r="BQ52" s="1267"/>
      <c r="BR52" s="1267"/>
      <c r="BS52" s="1267"/>
      <c r="BT52" s="1267"/>
      <c r="BU52" s="1267"/>
      <c r="BV52" s="1267"/>
      <c r="BW52" s="1267"/>
      <c r="BX52" s="1267"/>
      <c r="BY52" s="1267"/>
      <c r="BZ52" s="1267"/>
      <c r="CA52" s="1267"/>
      <c r="CB52" s="1267"/>
      <c r="CC52" s="1267"/>
      <c r="CD52" s="1267"/>
      <c r="CE52" s="1267"/>
      <c r="CF52" s="1267"/>
      <c r="CG52" s="1267"/>
      <c r="CH52" s="1267"/>
      <c r="CI52" s="1267"/>
      <c r="CJ52" s="1267"/>
      <c r="CK52" s="1267"/>
      <c r="CL52" s="1267"/>
      <c r="CM52" s="1267"/>
      <c r="CN52" s="1267"/>
      <c r="CO52" s="1267"/>
      <c r="CP52" s="1267"/>
      <c r="CQ52" s="1267"/>
      <c r="CR52" s="1267"/>
      <c r="CS52" s="1267"/>
      <c r="CT52" s="1267"/>
      <c r="CU52" s="1267"/>
      <c r="CV52" s="1267"/>
      <c r="CW52" s="1267"/>
      <c r="CX52" s="1267"/>
      <c r="CY52" s="1267"/>
      <c r="CZ52" s="1267"/>
      <c r="DA52" s="1267"/>
      <c r="DB52" s="1267"/>
      <c r="DC52" s="1267"/>
    </row>
    <row r="53" spans="1:109">
      <c r="A53" s="20"/>
      <c r="B53" s="12"/>
      <c r="G53" s="1282"/>
      <c r="H53" s="1282"/>
      <c r="I53" s="1277"/>
      <c r="J53" s="1277"/>
      <c r="K53" s="1283"/>
      <c r="L53" s="1283"/>
      <c r="M53" s="1283"/>
      <c r="N53" s="1283"/>
      <c r="AM53" s="21"/>
      <c r="AN53" s="1284"/>
      <c r="AO53" s="1284"/>
      <c r="AP53" s="1284"/>
      <c r="AQ53" s="1284"/>
      <c r="AR53" s="1284"/>
      <c r="AS53" s="1284"/>
      <c r="AT53" s="1284"/>
      <c r="AU53" s="1284"/>
      <c r="AV53" s="1284"/>
      <c r="AW53" s="1284"/>
      <c r="AX53" s="1284"/>
      <c r="AY53" s="1284"/>
      <c r="AZ53" s="1284"/>
      <c r="BA53" s="1284"/>
      <c r="BB53" s="1284" t="s">
        <v>11</v>
      </c>
      <c r="BC53" s="1284"/>
      <c r="BD53" s="1284"/>
      <c r="BE53" s="1284"/>
      <c r="BF53" s="1284"/>
      <c r="BG53" s="1284"/>
      <c r="BH53" s="1284"/>
      <c r="BI53" s="1284"/>
      <c r="BJ53" s="1284"/>
      <c r="BK53" s="1284"/>
      <c r="BL53" s="1284"/>
      <c r="BM53" s="1284"/>
      <c r="BN53" s="1284"/>
      <c r="BO53" s="1284"/>
      <c r="BP53" s="1267">
        <v>67.8</v>
      </c>
      <c r="BQ53" s="1267"/>
      <c r="BR53" s="1267"/>
      <c r="BS53" s="1267"/>
      <c r="BT53" s="1267"/>
      <c r="BU53" s="1267"/>
      <c r="BV53" s="1267"/>
      <c r="BW53" s="1267"/>
      <c r="BX53" s="1267">
        <v>68.400000000000006</v>
      </c>
      <c r="BY53" s="1267"/>
      <c r="BZ53" s="1267"/>
      <c r="CA53" s="1267"/>
      <c r="CB53" s="1267"/>
      <c r="CC53" s="1267"/>
      <c r="CD53" s="1267"/>
      <c r="CE53" s="1267"/>
      <c r="CF53" s="1267">
        <v>64.7</v>
      </c>
      <c r="CG53" s="1267"/>
      <c r="CH53" s="1267"/>
      <c r="CI53" s="1267"/>
      <c r="CJ53" s="1267"/>
      <c r="CK53" s="1267"/>
      <c r="CL53" s="1267"/>
      <c r="CM53" s="1267"/>
      <c r="CN53" s="1267">
        <v>65.099999999999994</v>
      </c>
      <c r="CO53" s="1267"/>
      <c r="CP53" s="1267"/>
      <c r="CQ53" s="1267"/>
      <c r="CR53" s="1267"/>
      <c r="CS53" s="1267"/>
      <c r="CT53" s="1267"/>
      <c r="CU53" s="1267"/>
      <c r="CV53" s="1267">
        <v>63.7</v>
      </c>
      <c r="CW53" s="1267"/>
      <c r="CX53" s="1267"/>
      <c r="CY53" s="1267"/>
      <c r="CZ53" s="1267"/>
      <c r="DA53" s="1267"/>
      <c r="DB53" s="1267"/>
      <c r="DC53" s="1267"/>
    </row>
    <row r="54" spans="1:109">
      <c r="A54" s="20"/>
      <c r="B54" s="12"/>
      <c r="G54" s="1282"/>
      <c r="H54" s="1282"/>
      <c r="I54" s="1277"/>
      <c r="J54" s="1277"/>
      <c r="K54" s="1283"/>
      <c r="L54" s="1283"/>
      <c r="M54" s="1283"/>
      <c r="N54" s="1283"/>
      <c r="AM54" s="21"/>
      <c r="AN54" s="1284"/>
      <c r="AO54" s="1284"/>
      <c r="AP54" s="1284"/>
      <c r="AQ54" s="1284"/>
      <c r="AR54" s="1284"/>
      <c r="AS54" s="1284"/>
      <c r="AT54" s="1284"/>
      <c r="AU54" s="1284"/>
      <c r="AV54" s="1284"/>
      <c r="AW54" s="1284"/>
      <c r="AX54" s="1284"/>
      <c r="AY54" s="1284"/>
      <c r="AZ54" s="1284"/>
      <c r="BA54" s="1284"/>
      <c r="BB54" s="1284"/>
      <c r="BC54" s="1284"/>
      <c r="BD54" s="1284"/>
      <c r="BE54" s="1284"/>
      <c r="BF54" s="1284"/>
      <c r="BG54" s="1284"/>
      <c r="BH54" s="1284"/>
      <c r="BI54" s="1284"/>
      <c r="BJ54" s="1284"/>
      <c r="BK54" s="1284"/>
      <c r="BL54" s="1284"/>
      <c r="BM54" s="1284"/>
      <c r="BN54" s="1284"/>
      <c r="BO54" s="1284"/>
      <c r="BP54" s="1267"/>
      <c r="BQ54" s="1267"/>
      <c r="BR54" s="1267"/>
      <c r="BS54" s="1267"/>
      <c r="BT54" s="1267"/>
      <c r="BU54" s="1267"/>
      <c r="BV54" s="1267"/>
      <c r="BW54" s="1267"/>
      <c r="BX54" s="1267"/>
      <c r="BY54" s="1267"/>
      <c r="BZ54" s="1267"/>
      <c r="CA54" s="1267"/>
      <c r="CB54" s="1267"/>
      <c r="CC54" s="1267"/>
      <c r="CD54" s="1267"/>
      <c r="CE54" s="1267"/>
      <c r="CF54" s="1267"/>
      <c r="CG54" s="1267"/>
      <c r="CH54" s="1267"/>
      <c r="CI54" s="1267"/>
      <c r="CJ54" s="1267"/>
      <c r="CK54" s="1267"/>
      <c r="CL54" s="1267"/>
      <c r="CM54" s="1267"/>
      <c r="CN54" s="1267"/>
      <c r="CO54" s="1267"/>
      <c r="CP54" s="1267"/>
      <c r="CQ54" s="1267"/>
      <c r="CR54" s="1267"/>
      <c r="CS54" s="1267"/>
      <c r="CT54" s="1267"/>
      <c r="CU54" s="1267"/>
      <c r="CV54" s="1267"/>
      <c r="CW54" s="1267"/>
      <c r="CX54" s="1267"/>
      <c r="CY54" s="1267"/>
      <c r="CZ54" s="1267"/>
      <c r="DA54" s="1267"/>
      <c r="DB54" s="1267"/>
      <c r="DC54" s="1267"/>
    </row>
    <row r="55" spans="1:109">
      <c r="A55" s="20"/>
      <c r="B55" s="12"/>
      <c r="G55" s="1277"/>
      <c r="H55" s="1277"/>
      <c r="I55" s="1277"/>
      <c r="J55" s="1277"/>
      <c r="K55" s="1283"/>
      <c r="L55" s="1283"/>
      <c r="M55" s="1283"/>
      <c r="N55" s="1283"/>
      <c r="AN55" s="1281" t="s">
        <v>12</v>
      </c>
      <c r="AO55" s="1281"/>
      <c r="AP55" s="1281"/>
      <c r="AQ55" s="1281"/>
      <c r="AR55" s="1281"/>
      <c r="AS55" s="1281"/>
      <c r="AT55" s="1281"/>
      <c r="AU55" s="1281"/>
      <c r="AV55" s="1281"/>
      <c r="AW55" s="1281"/>
      <c r="AX55" s="1281"/>
      <c r="AY55" s="1281"/>
      <c r="AZ55" s="1281"/>
      <c r="BA55" s="1281"/>
      <c r="BB55" s="1284" t="s">
        <v>10</v>
      </c>
      <c r="BC55" s="1284"/>
      <c r="BD55" s="1284"/>
      <c r="BE55" s="1284"/>
      <c r="BF55" s="1284"/>
      <c r="BG55" s="1284"/>
      <c r="BH55" s="1284"/>
      <c r="BI55" s="1284"/>
      <c r="BJ55" s="1284"/>
      <c r="BK55" s="1284"/>
      <c r="BL55" s="1284"/>
      <c r="BM55" s="1284"/>
      <c r="BN55" s="1284"/>
      <c r="BO55" s="1284"/>
      <c r="BP55" s="1267">
        <v>33.6</v>
      </c>
      <c r="BQ55" s="1267"/>
      <c r="BR55" s="1267"/>
      <c r="BS55" s="1267"/>
      <c r="BT55" s="1267"/>
      <c r="BU55" s="1267"/>
      <c r="BV55" s="1267"/>
      <c r="BW55" s="1267"/>
      <c r="BX55" s="1267">
        <v>35.299999999999997</v>
      </c>
      <c r="BY55" s="1267"/>
      <c r="BZ55" s="1267"/>
      <c r="CA55" s="1267"/>
      <c r="CB55" s="1267"/>
      <c r="CC55" s="1267"/>
      <c r="CD55" s="1267"/>
      <c r="CE55" s="1267"/>
      <c r="CF55" s="1267">
        <v>31.9</v>
      </c>
      <c r="CG55" s="1267"/>
      <c r="CH55" s="1267"/>
      <c r="CI55" s="1267"/>
      <c r="CJ55" s="1267"/>
      <c r="CK55" s="1267"/>
      <c r="CL55" s="1267"/>
      <c r="CM55" s="1267"/>
      <c r="CN55" s="1267">
        <v>24.2</v>
      </c>
      <c r="CO55" s="1267"/>
      <c r="CP55" s="1267"/>
      <c r="CQ55" s="1267"/>
      <c r="CR55" s="1267"/>
      <c r="CS55" s="1267"/>
      <c r="CT55" s="1267"/>
      <c r="CU55" s="1267"/>
      <c r="CV55" s="1267">
        <v>22.1</v>
      </c>
      <c r="CW55" s="1267"/>
      <c r="CX55" s="1267"/>
      <c r="CY55" s="1267"/>
      <c r="CZ55" s="1267"/>
      <c r="DA55" s="1267"/>
      <c r="DB55" s="1267"/>
      <c r="DC55" s="1267"/>
    </row>
    <row r="56" spans="1:109">
      <c r="A56" s="20"/>
      <c r="B56" s="12"/>
      <c r="G56" s="1277"/>
      <c r="H56" s="1277"/>
      <c r="I56" s="1277"/>
      <c r="J56" s="1277"/>
      <c r="K56" s="1283"/>
      <c r="L56" s="1283"/>
      <c r="M56" s="1283"/>
      <c r="N56" s="1283"/>
      <c r="AN56" s="1281"/>
      <c r="AO56" s="1281"/>
      <c r="AP56" s="1281"/>
      <c r="AQ56" s="1281"/>
      <c r="AR56" s="1281"/>
      <c r="AS56" s="1281"/>
      <c r="AT56" s="1281"/>
      <c r="AU56" s="1281"/>
      <c r="AV56" s="1281"/>
      <c r="AW56" s="1281"/>
      <c r="AX56" s="1281"/>
      <c r="AY56" s="1281"/>
      <c r="AZ56" s="1281"/>
      <c r="BA56" s="1281"/>
      <c r="BB56" s="1284"/>
      <c r="BC56" s="1284"/>
      <c r="BD56" s="1284"/>
      <c r="BE56" s="1284"/>
      <c r="BF56" s="1284"/>
      <c r="BG56" s="1284"/>
      <c r="BH56" s="1284"/>
      <c r="BI56" s="1284"/>
      <c r="BJ56" s="1284"/>
      <c r="BK56" s="1284"/>
      <c r="BL56" s="1284"/>
      <c r="BM56" s="1284"/>
      <c r="BN56" s="1284"/>
      <c r="BO56" s="1284"/>
      <c r="BP56" s="1267"/>
      <c r="BQ56" s="1267"/>
      <c r="BR56" s="1267"/>
      <c r="BS56" s="1267"/>
      <c r="BT56" s="1267"/>
      <c r="BU56" s="1267"/>
      <c r="BV56" s="1267"/>
      <c r="BW56" s="1267"/>
      <c r="BX56" s="1267"/>
      <c r="BY56" s="1267"/>
      <c r="BZ56" s="1267"/>
      <c r="CA56" s="1267"/>
      <c r="CB56" s="1267"/>
      <c r="CC56" s="1267"/>
      <c r="CD56" s="1267"/>
      <c r="CE56" s="1267"/>
      <c r="CF56" s="1267"/>
      <c r="CG56" s="1267"/>
      <c r="CH56" s="1267"/>
      <c r="CI56" s="1267"/>
      <c r="CJ56" s="1267"/>
      <c r="CK56" s="1267"/>
      <c r="CL56" s="1267"/>
      <c r="CM56" s="1267"/>
      <c r="CN56" s="1267"/>
      <c r="CO56" s="1267"/>
      <c r="CP56" s="1267"/>
      <c r="CQ56" s="1267"/>
      <c r="CR56" s="1267"/>
      <c r="CS56" s="1267"/>
      <c r="CT56" s="1267"/>
      <c r="CU56" s="1267"/>
      <c r="CV56" s="1267"/>
      <c r="CW56" s="1267"/>
      <c r="CX56" s="1267"/>
      <c r="CY56" s="1267"/>
      <c r="CZ56" s="1267"/>
      <c r="DA56" s="1267"/>
      <c r="DB56" s="1267"/>
      <c r="DC56" s="1267"/>
    </row>
    <row r="57" spans="1:109" s="20" customFormat="1">
      <c r="B57" s="24"/>
      <c r="G57" s="1277"/>
      <c r="H57" s="1277"/>
      <c r="I57" s="1286"/>
      <c r="J57" s="1286"/>
      <c r="K57" s="1283"/>
      <c r="L57" s="1283"/>
      <c r="M57" s="1283"/>
      <c r="N57" s="1283"/>
      <c r="AM57" s="3"/>
      <c r="AN57" s="1281"/>
      <c r="AO57" s="1281"/>
      <c r="AP57" s="1281"/>
      <c r="AQ57" s="1281"/>
      <c r="AR57" s="1281"/>
      <c r="AS57" s="1281"/>
      <c r="AT57" s="1281"/>
      <c r="AU57" s="1281"/>
      <c r="AV57" s="1281"/>
      <c r="AW57" s="1281"/>
      <c r="AX57" s="1281"/>
      <c r="AY57" s="1281"/>
      <c r="AZ57" s="1281"/>
      <c r="BA57" s="1281"/>
      <c r="BB57" s="1284" t="s">
        <v>11</v>
      </c>
      <c r="BC57" s="1284"/>
      <c r="BD57" s="1284"/>
      <c r="BE57" s="1284"/>
      <c r="BF57" s="1284"/>
      <c r="BG57" s="1284"/>
      <c r="BH57" s="1284"/>
      <c r="BI57" s="1284"/>
      <c r="BJ57" s="1284"/>
      <c r="BK57" s="1284"/>
      <c r="BL57" s="1284"/>
      <c r="BM57" s="1284"/>
      <c r="BN57" s="1284"/>
      <c r="BO57" s="1284"/>
      <c r="BP57" s="1267">
        <v>56.8</v>
      </c>
      <c r="BQ57" s="1267"/>
      <c r="BR57" s="1267"/>
      <c r="BS57" s="1267"/>
      <c r="BT57" s="1267"/>
      <c r="BU57" s="1267"/>
      <c r="BV57" s="1267"/>
      <c r="BW57" s="1267"/>
      <c r="BX57" s="1267">
        <v>60.4</v>
      </c>
      <c r="BY57" s="1267"/>
      <c r="BZ57" s="1267"/>
      <c r="CA57" s="1267"/>
      <c r="CB57" s="1267"/>
      <c r="CC57" s="1267"/>
      <c r="CD57" s="1267"/>
      <c r="CE57" s="1267"/>
      <c r="CF57" s="1267">
        <v>59.3</v>
      </c>
      <c r="CG57" s="1267"/>
      <c r="CH57" s="1267"/>
      <c r="CI57" s="1267"/>
      <c r="CJ57" s="1267"/>
      <c r="CK57" s="1267"/>
      <c r="CL57" s="1267"/>
      <c r="CM57" s="1267"/>
      <c r="CN57" s="1267">
        <v>59.9</v>
      </c>
      <c r="CO57" s="1267"/>
      <c r="CP57" s="1267"/>
      <c r="CQ57" s="1267"/>
      <c r="CR57" s="1267"/>
      <c r="CS57" s="1267"/>
      <c r="CT57" s="1267"/>
      <c r="CU57" s="1267"/>
      <c r="CV57" s="1267">
        <v>61.5</v>
      </c>
      <c r="CW57" s="1267"/>
      <c r="CX57" s="1267"/>
      <c r="CY57" s="1267"/>
      <c r="CZ57" s="1267"/>
      <c r="DA57" s="1267"/>
      <c r="DB57" s="1267"/>
      <c r="DC57" s="1267"/>
      <c r="DD57" s="25"/>
      <c r="DE57" s="24"/>
    </row>
    <row r="58" spans="1:109" s="20" customFormat="1">
      <c r="A58" s="3"/>
      <c r="B58" s="24"/>
      <c r="G58" s="1277"/>
      <c r="H58" s="1277"/>
      <c r="I58" s="1286"/>
      <c r="J58" s="1286"/>
      <c r="K58" s="1283"/>
      <c r="L58" s="1283"/>
      <c r="M58" s="1283"/>
      <c r="N58" s="1283"/>
      <c r="AM58" s="3"/>
      <c r="AN58" s="1281"/>
      <c r="AO58" s="1281"/>
      <c r="AP58" s="1281"/>
      <c r="AQ58" s="1281"/>
      <c r="AR58" s="1281"/>
      <c r="AS58" s="1281"/>
      <c r="AT58" s="1281"/>
      <c r="AU58" s="1281"/>
      <c r="AV58" s="1281"/>
      <c r="AW58" s="1281"/>
      <c r="AX58" s="1281"/>
      <c r="AY58" s="1281"/>
      <c r="AZ58" s="1281"/>
      <c r="BA58" s="1281"/>
      <c r="BB58" s="1284"/>
      <c r="BC58" s="1284"/>
      <c r="BD58" s="1284"/>
      <c r="BE58" s="1284"/>
      <c r="BF58" s="1284"/>
      <c r="BG58" s="1284"/>
      <c r="BH58" s="1284"/>
      <c r="BI58" s="1284"/>
      <c r="BJ58" s="1284"/>
      <c r="BK58" s="1284"/>
      <c r="BL58" s="1284"/>
      <c r="BM58" s="1284"/>
      <c r="BN58" s="1284"/>
      <c r="BO58" s="1284"/>
      <c r="BP58" s="1267"/>
      <c r="BQ58" s="1267"/>
      <c r="BR58" s="1267"/>
      <c r="BS58" s="1267"/>
      <c r="BT58" s="1267"/>
      <c r="BU58" s="1267"/>
      <c r="BV58" s="1267"/>
      <c r="BW58" s="1267"/>
      <c r="BX58" s="1267"/>
      <c r="BY58" s="1267"/>
      <c r="BZ58" s="1267"/>
      <c r="CA58" s="1267"/>
      <c r="CB58" s="1267"/>
      <c r="CC58" s="1267"/>
      <c r="CD58" s="1267"/>
      <c r="CE58" s="1267"/>
      <c r="CF58" s="1267"/>
      <c r="CG58" s="1267"/>
      <c r="CH58" s="1267"/>
      <c r="CI58" s="1267"/>
      <c r="CJ58" s="1267"/>
      <c r="CK58" s="1267"/>
      <c r="CL58" s="1267"/>
      <c r="CM58" s="1267"/>
      <c r="CN58" s="1267"/>
      <c r="CO58" s="1267"/>
      <c r="CP58" s="1267"/>
      <c r="CQ58" s="1267"/>
      <c r="CR58" s="1267"/>
      <c r="CS58" s="1267"/>
      <c r="CT58" s="1267"/>
      <c r="CU58" s="1267"/>
      <c r="CV58" s="1267"/>
      <c r="CW58" s="1267"/>
      <c r="CX58" s="1267"/>
      <c r="CY58" s="1267"/>
      <c r="CZ58" s="1267"/>
      <c r="DA58" s="1267"/>
      <c r="DB58" s="1267"/>
      <c r="DC58" s="1267"/>
      <c r="DD58" s="25"/>
      <c r="DE58" s="24"/>
    </row>
    <row r="59" spans="1:109" s="20" customFormat="1">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c r="B63" s="31" t="s">
        <v>13</v>
      </c>
    </row>
    <row r="64" spans="1:109">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c r="B65" s="12"/>
      <c r="AN65" s="1268" t="s">
        <v>18</v>
      </c>
      <c r="AO65" s="1269"/>
      <c r="AP65" s="1269"/>
      <c r="AQ65" s="1269"/>
      <c r="AR65" s="1269"/>
      <c r="AS65" s="1269"/>
      <c r="AT65" s="1269"/>
      <c r="AU65" s="1269"/>
      <c r="AV65" s="1269"/>
      <c r="AW65" s="1269"/>
      <c r="AX65" s="1269"/>
      <c r="AY65" s="1269"/>
      <c r="AZ65" s="1269"/>
      <c r="BA65" s="1269"/>
      <c r="BB65" s="1269"/>
      <c r="BC65" s="1269"/>
      <c r="BD65" s="1269"/>
      <c r="BE65" s="1269"/>
      <c r="BF65" s="1269"/>
      <c r="BG65" s="1269"/>
      <c r="BH65" s="1269"/>
      <c r="BI65" s="1269"/>
      <c r="BJ65" s="1269"/>
      <c r="BK65" s="1269"/>
      <c r="BL65" s="1269"/>
      <c r="BM65" s="1269"/>
      <c r="BN65" s="1269"/>
      <c r="BO65" s="1269"/>
      <c r="BP65" s="1269"/>
      <c r="BQ65" s="1269"/>
      <c r="BR65" s="1269"/>
      <c r="BS65" s="1269"/>
      <c r="BT65" s="1269"/>
      <c r="BU65" s="1269"/>
      <c r="BV65" s="1269"/>
      <c r="BW65" s="1269"/>
      <c r="BX65" s="1269"/>
      <c r="BY65" s="1269"/>
      <c r="BZ65" s="1269"/>
      <c r="CA65" s="1269"/>
      <c r="CB65" s="1269"/>
      <c r="CC65" s="1269"/>
      <c r="CD65" s="1269"/>
      <c r="CE65" s="1269"/>
      <c r="CF65" s="1269"/>
      <c r="CG65" s="1269"/>
      <c r="CH65" s="1269"/>
      <c r="CI65" s="1269"/>
      <c r="CJ65" s="1269"/>
      <c r="CK65" s="1269"/>
      <c r="CL65" s="1269"/>
      <c r="CM65" s="1269"/>
      <c r="CN65" s="1269"/>
      <c r="CO65" s="1269"/>
      <c r="CP65" s="1269"/>
      <c r="CQ65" s="1269"/>
      <c r="CR65" s="1269"/>
      <c r="CS65" s="1269"/>
      <c r="CT65" s="1269"/>
      <c r="CU65" s="1269"/>
      <c r="CV65" s="1269"/>
      <c r="CW65" s="1269"/>
      <c r="CX65" s="1269"/>
      <c r="CY65" s="1269"/>
      <c r="CZ65" s="1269"/>
      <c r="DA65" s="1269"/>
      <c r="DB65" s="1269"/>
      <c r="DC65" s="1270"/>
    </row>
    <row r="66" spans="2:107">
      <c r="B66" s="12"/>
      <c r="AN66" s="1271"/>
      <c r="AO66" s="1272"/>
      <c r="AP66" s="1272"/>
      <c r="AQ66" s="1272"/>
      <c r="AR66" s="1272"/>
      <c r="AS66" s="1272"/>
      <c r="AT66" s="1272"/>
      <c r="AU66" s="1272"/>
      <c r="AV66" s="1272"/>
      <c r="AW66" s="1272"/>
      <c r="AX66" s="1272"/>
      <c r="AY66" s="1272"/>
      <c r="AZ66" s="1272"/>
      <c r="BA66" s="1272"/>
      <c r="BB66" s="1272"/>
      <c r="BC66" s="1272"/>
      <c r="BD66" s="1272"/>
      <c r="BE66" s="1272"/>
      <c r="BF66" s="1272"/>
      <c r="BG66" s="1272"/>
      <c r="BH66" s="1272"/>
      <c r="BI66" s="1272"/>
      <c r="BJ66" s="1272"/>
      <c r="BK66" s="1272"/>
      <c r="BL66" s="1272"/>
      <c r="BM66" s="1272"/>
      <c r="BN66" s="1272"/>
      <c r="BO66" s="1272"/>
      <c r="BP66" s="1272"/>
      <c r="BQ66" s="1272"/>
      <c r="BR66" s="1272"/>
      <c r="BS66" s="1272"/>
      <c r="BT66" s="1272"/>
      <c r="BU66" s="1272"/>
      <c r="BV66" s="1272"/>
      <c r="BW66" s="1272"/>
      <c r="BX66" s="1272"/>
      <c r="BY66" s="1272"/>
      <c r="BZ66" s="1272"/>
      <c r="CA66" s="1272"/>
      <c r="CB66" s="1272"/>
      <c r="CC66" s="1272"/>
      <c r="CD66" s="1272"/>
      <c r="CE66" s="1272"/>
      <c r="CF66" s="1272"/>
      <c r="CG66" s="1272"/>
      <c r="CH66" s="1272"/>
      <c r="CI66" s="1272"/>
      <c r="CJ66" s="1272"/>
      <c r="CK66" s="1272"/>
      <c r="CL66" s="1272"/>
      <c r="CM66" s="1272"/>
      <c r="CN66" s="1272"/>
      <c r="CO66" s="1272"/>
      <c r="CP66" s="1272"/>
      <c r="CQ66" s="1272"/>
      <c r="CR66" s="1272"/>
      <c r="CS66" s="1272"/>
      <c r="CT66" s="1272"/>
      <c r="CU66" s="1272"/>
      <c r="CV66" s="1272"/>
      <c r="CW66" s="1272"/>
      <c r="CX66" s="1272"/>
      <c r="CY66" s="1272"/>
      <c r="CZ66" s="1272"/>
      <c r="DA66" s="1272"/>
      <c r="DB66" s="1272"/>
      <c r="DC66" s="1273"/>
    </row>
    <row r="67" spans="2:107">
      <c r="B67" s="12"/>
      <c r="AN67" s="1271"/>
      <c r="AO67" s="1272"/>
      <c r="AP67" s="1272"/>
      <c r="AQ67" s="1272"/>
      <c r="AR67" s="1272"/>
      <c r="AS67" s="1272"/>
      <c r="AT67" s="1272"/>
      <c r="AU67" s="1272"/>
      <c r="AV67" s="1272"/>
      <c r="AW67" s="1272"/>
      <c r="AX67" s="1272"/>
      <c r="AY67" s="1272"/>
      <c r="AZ67" s="1272"/>
      <c r="BA67" s="1272"/>
      <c r="BB67" s="1272"/>
      <c r="BC67" s="1272"/>
      <c r="BD67" s="1272"/>
      <c r="BE67" s="1272"/>
      <c r="BF67" s="1272"/>
      <c r="BG67" s="1272"/>
      <c r="BH67" s="1272"/>
      <c r="BI67" s="1272"/>
      <c r="BJ67" s="1272"/>
      <c r="BK67" s="1272"/>
      <c r="BL67" s="1272"/>
      <c r="BM67" s="1272"/>
      <c r="BN67" s="1272"/>
      <c r="BO67" s="1272"/>
      <c r="BP67" s="1272"/>
      <c r="BQ67" s="1272"/>
      <c r="BR67" s="1272"/>
      <c r="BS67" s="1272"/>
      <c r="BT67" s="1272"/>
      <c r="BU67" s="1272"/>
      <c r="BV67" s="1272"/>
      <c r="BW67" s="1272"/>
      <c r="BX67" s="1272"/>
      <c r="BY67" s="1272"/>
      <c r="BZ67" s="1272"/>
      <c r="CA67" s="1272"/>
      <c r="CB67" s="1272"/>
      <c r="CC67" s="1272"/>
      <c r="CD67" s="1272"/>
      <c r="CE67" s="1272"/>
      <c r="CF67" s="1272"/>
      <c r="CG67" s="1272"/>
      <c r="CH67" s="1272"/>
      <c r="CI67" s="1272"/>
      <c r="CJ67" s="1272"/>
      <c r="CK67" s="1272"/>
      <c r="CL67" s="1272"/>
      <c r="CM67" s="1272"/>
      <c r="CN67" s="1272"/>
      <c r="CO67" s="1272"/>
      <c r="CP67" s="1272"/>
      <c r="CQ67" s="1272"/>
      <c r="CR67" s="1272"/>
      <c r="CS67" s="1272"/>
      <c r="CT67" s="1272"/>
      <c r="CU67" s="1272"/>
      <c r="CV67" s="1272"/>
      <c r="CW67" s="1272"/>
      <c r="CX67" s="1272"/>
      <c r="CY67" s="1272"/>
      <c r="CZ67" s="1272"/>
      <c r="DA67" s="1272"/>
      <c r="DB67" s="1272"/>
      <c r="DC67" s="1273"/>
    </row>
    <row r="68" spans="2:107">
      <c r="B68" s="12"/>
      <c r="AN68" s="1271"/>
      <c r="AO68" s="1272"/>
      <c r="AP68" s="1272"/>
      <c r="AQ68" s="1272"/>
      <c r="AR68" s="1272"/>
      <c r="AS68" s="1272"/>
      <c r="AT68" s="1272"/>
      <c r="AU68" s="1272"/>
      <c r="AV68" s="1272"/>
      <c r="AW68" s="1272"/>
      <c r="AX68" s="1272"/>
      <c r="AY68" s="1272"/>
      <c r="AZ68" s="1272"/>
      <c r="BA68" s="1272"/>
      <c r="BB68" s="1272"/>
      <c r="BC68" s="1272"/>
      <c r="BD68" s="1272"/>
      <c r="BE68" s="1272"/>
      <c r="BF68" s="1272"/>
      <c r="BG68" s="1272"/>
      <c r="BH68" s="1272"/>
      <c r="BI68" s="1272"/>
      <c r="BJ68" s="1272"/>
      <c r="BK68" s="1272"/>
      <c r="BL68" s="1272"/>
      <c r="BM68" s="1272"/>
      <c r="BN68" s="1272"/>
      <c r="BO68" s="1272"/>
      <c r="BP68" s="1272"/>
      <c r="BQ68" s="1272"/>
      <c r="BR68" s="1272"/>
      <c r="BS68" s="1272"/>
      <c r="BT68" s="1272"/>
      <c r="BU68" s="1272"/>
      <c r="BV68" s="1272"/>
      <c r="BW68" s="1272"/>
      <c r="BX68" s="1272"/>
      <c r="BY68" s="1272"/>
      <c r="BZ68" s="1272"/>
      <c r="CA68" s="1272"/>
      <c r="CB68" s="1272"/>
      <c r="CC68" s="1272"/>
      <c r="CD68" s="1272"/>
      <c r="CE68" s="1272"/>
      <c r="CF68" s="1272"/>
      <c r="CG68" s="1272"/>
      <c r="CH68" s="1272"/>
      <c r="CI68" s="1272"/>
      <c r="CJ68" s="1272"/>
      <c r="CK68" s="1272"/>
      <c r="CL68" s="1272"/>
      <c r="CM68" s="1272"/>
      <c r="CN68" s="1272"/>
      <c r="CO68" s="1272"/>
      <c r="CP68" s="1272"/>
      <c r="CQ68" s="1272"/>
      <c r="CR68" s="1272"/>
      <c r="CS68" s="1272"/>
      <c r="CT68" s="1272"/>
      <c r="CU68" s="1272"/>
      <c r="CV68" s="1272"/>
      <c r="CW68" s="1272"/>
      <c r="CX68" s="1272"/>
      <c r="CY68" s="1272"/>
      <c r="CZ68" s="1272"/>
      <c r="DA68" s="1272"/>
      <c r="DB68" s="1272"/>
      <c r="DC68" s="1273"/>
    </row>
    <row r="69" spans="2:107">
      <c r="B69" s="12"/>
      <c r="AN69" s="1274"/>
      <c r="AO69" s="1275"/>
      <c r="AP69" s="1275"/>
      <c r="AQ69" s="1275"/>
      <c r="AR69" s="1275"/>
      <c r="AS69" s="1275"/>
      <c r="AT69" s="1275"/>
      <c r="AU69" s="1275"/>
      <c r="AV69" s="1275"/>
      <c r="AW69" s="1275"/>
      <c r="AX69" s="1275"/>
      <c r="AY69" s="1275"/>
      <c r="AZ69" s="1275"/>
      <c r="BA69" s="1275"/>
      <c r="BB69" s="1275"/>
      <c r="BC69" s="1275"/>
      <c r="BD69" s="1275"/>
      <c r="BE69" s="1275"/>
      <c r="BF69" s="1275"/>
      <c r="BG69" s="1275"/>
      <c r="BH69" s="1275"/>
      <c r="BI69" s="1275"/>
      <c r="BJ69" s="1275"/>
      <c r="BK69" s="1275"/>
      <c r="BL69" s="1275"/>
      <c r="BM69" s="1275"/>
      <c r="BN69" s="1275"/>
      <c r="BO69" s="1275"/>
      <c r="BP69" s="1275"/>
      <c r="BQ69" s="1275"/>
      <c r="BR69" s="1275"/>
      <c r="BS69" s="1275"/>
      <c r="BT69" s="1275"/>
      <c r="BU69" s="1275"/>
      <c r="BV69" s="1275"/>
      <c r="BW69" s="1275"/>
      <c r="BX69" s="1275"/>
      <c r="BY69" s="1275"/>
      <c r="BZ69" s="1275"/>
      <c r="CA69" s="1275"/>
      <c r="CB69" s="1275"/>
      <c r="CC69" s="1275"/>
      <c r="CD69" s="1275"/>
      <c r="CE69" s="1275"/>
      <c r="CF69" s="1275"/>
      <c r="CG69" s="1275"/>
      <c r="CH69" s="1275"/>
      <c r="CI69" s="1275"/>
      <c r="CJ69" s="1275"/>
      <c r="CK69" s="1275"/>
      <c r="CL69" s="1275"/>
      <c r="CM69" s="1275"/>
      <c r="CN69" s="1275"/>
      <c r="CO69" s="1275"/>
      <c r="CP69" s="1275"/>
      <c r="CQ69" s="1275"/>
      <c r="CR69" s="1275"/>
      <c r="CS69" s="1275"/>
      <c r="CT69" s="1275"/>
      <c r="CU69" s="1275"/>
      <c r="CV69" s="1275"/>
      <c r="CW69" s="1275"/>
      <c r="CX69" s="1275"/>
      <c r="CY69" s="1275"/>
      <c r="CZ69" s="1275"/>
      <c r="DA69" s="1275"/>
      <c r="DB69" s="1275"/>
      <c r="DC69" s="1276"/>
    </row>
    <row r="70" spans="2:107">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c r="B71" s="12"/>
      <c r="G71" s="37"/>
      <c r="I71" s="38"/>
      <c r="J71" s="35"/>
      <c r="K71" s="35"/>
      <c r="L71" s="36"/>
      <c r="M71" s="35"/>
      <c r="N71" s="36"/>
      <c r="AM71" s="37"/>
      <c r="AN71" s="3" t="s">
        <v>3</v>
      </c>
    </row>
    <row r="72" spans="2:107">
      <c r="B72" s="12"/>
      <c r="G72" s="1277"/>
      <c r="H72" s="1277"/>
      <c r="I72" s="1277"/>
      <c r="J72" s="1277"/>
      <c r="K72" s="22"/>
      <c r="L72" s="22"/>
      <c r="M72" s="23"/>
      <c r="N72" s="23"/>
      <c r="AN72" s="1278"/>
      <c r="AO72" s="1279"/>
      <c r="AP72" s="1279"/>
      <c r="AQ72" s="1279"/>
      <c r="AR72" s="1279"/>
      <c r="AS72" s="1279"/>
      <c r="AT72" s="1279"/>
      <c r="AU72" s="1279"/>
      <c r="AV72" s="1279"/>
      <c r="AW72" s="1279"/>
      <c r="AX72" s="1279"/>
      <c r="AY72" s="1279"/>
      <c r="AZ72" s="1279"/>
      <c r="BA72" s="1279"/>
      <c r="BB72" s="1279"/>
      <c r="BC72" s="1279"/>
      <c r="BD72" s="1279"/>
      <c r="BE72" s="1279"/>
      <c r="BF72" s="1279"/>
      <c r="BG72" s="1279"/>
      <c r="BH72" s="1279"/>
      <c r="BI72" s="1279"/>
      <c r="BJ72" s="1279"/>
      <c r="BK72" s="1279"/>
      <c r="BL72" s="1279"/>
      <c r="BM72" s="1279"/>
      <c r="BN72" s="1279"/>
      <c r="BO72" s="1280"/>
      <c r="BP72" s="1281" t="s">
        <v>4</v>
      </c>
      <c r="BQ72" s="1281"/>
      <c r="BR72" s="1281"/>
      <c r="BS72" s="1281"/>
      <c r="BT72" s="1281"/>
      <c r="BU72" s="1281"/>
      <c r="BV72" s="1281"/>
      <c r="BW72" s="1281"/>
      <c r="BX72" s="1281" t="s">
        <v>5</v>
      </c>
      <c r="BY72" s="1281"/>
      <c r="BZ72" s="1281"/>
      <c r="CA72" s="1281"/>
      <c r="CB72" s="1281"/>
      <c r="CC72" s="1281"/>
      <c r="CD72" s="1281"/>
      <c r="CE72" s="1281"/>
      <c r="CF72" s="1281" t="s">
        <v>6</v>
      </c>
      <c r="CG72" s="1281"/>
      <c r="CH72" s="1281"/>
      <c r="CI72" s="1281"/>
      <c r="CJ72" s="1281"/>
      <c r="CK72" s="1281"/>
      <c r="CL72" s="1281"/>
      <c r="CM72" s="1281"/>
      <c r="CN72" s="1281" t="s">
        <v>7</v>
      </c>
      <c r="CO72" s="1281"/>
      <c r="CP72" s="1281"/>
      <c r="CQ72" s="1281"/>
      <c r="CR72" s="1281"/>
      <c r="CS72" s="1281"/>
      <c r="CT72" s="1281"/>
      <c r="CU72" s="1281"/>
      <c r="CV72" s="1281" t="s">
        <v>8</v>
      </c>
      <c r="CW72" s="1281"/>
      <c r="CX72" s="1281"/>
      <c r="CY72" s="1281"/>
      <c r="CZ72" s="1281"/>
      <c r="DA72" s="1281"/>
      <c r="DB72" s="1281"/>
      <c r="DC72" s="1281"/>
    </row>
    <row r="73" spans="2:107">
      <c r="B73" s="12"/>
      <c r="G73" s="1282"/>
      <c r="H73" s="1282"/>
      <c r="I73" s="1282"/>
      <c r="J73" s="1282"/>
      <c r="K73" s="1287"/>
      <c r="L73" s="1287"/>
      <c r="M73" s="1287"/>
      <c r="N73" s="1287"/>
      <c r="AM73" s="21"/>
      <c r="AN73" s="1284" t="s">
        <v>9</v>
      </c>
      <c r="AO73" s="1284"/>
      <c r="AP73" s="1284"/>
      <c r="AQ73" s="1284"/>
      <c r="AR73" s="1284"/>
      <c r="AS73" s="1284"/>
      <c r="AT73" s="1284"/>
      <c r="AU73" s="1284"/>
      <c r="AV73" s="1284"/>
      <c r="AW73" s="1284"/>
      <c r="AX73" s="1284"/>
      <c r="AY73" s="1284"/>
      <c r="AZ73" s="1284"/>
      <c r="BA73" s="1284"/>
      <c r="BB73" s="1284" t="s">
        <v>10</v>
      </c>
      <c r="BC73" s="1284"/>
      <c r="BD73" s="1284"/>
      <c r="BE73" s="1284"/>
      <c r="BF73" s="1284"/>
      <c r="BG73" s="1284"/>
      <c r="BH73" s="1284"/>
      <c r="BI73" s="1284"/>
      <c r="BJ73" s="1284"/>
      <c r="BK73" s="1284"/>
      <c r="BL73" s="1284"/>
      <c r="BM73" s="1284"/>
      <c r="BN73" s="1284"/>
      <c r="BO73" s="1284"/>
      <c r="BP73" s="1267">
        <v>24.4</v>
      </c>
      <c r="BQ73" s="1267"/>
      <c r="BR73" s="1267"/>
      <c r="BS73" s="1267"/>
      <c r="BT73" s="1267"/>
      <c r="BU73" s="1267"/>
      <c r="BV73" s="1267"/>
      <c r="BW73" s="1267"/>
      <c r="BX73" s="1267">
        <v>24.1</v>
      </c>
      <c r="BY73" s="1267"/>
      <c r="BZ73" s="1267"/>
      <c r="CA73" s="1267"/>
      <c r="CB73" s="1267"/>
      <c r="CC73" s="1267"/>
      <c r="CD73" s="1267"/>
      <c r="CE73" s="1267"/>
      <c r="CF73" s="1267">
        <v>42.5</v>
      </c>
      <c r="CG73" s="1267"/>
      <c r="CH73" s="1267"/>
      <c r="CI73" s="1267"/>
      <c r="CJ73" s="1267"/>
      <c r="CK73" s="1267"/>
      <c r="CL73" s="1267"/>
      <c r="CM73" s="1267"/>
      <c r="CN73" s="1267">
        <v>46.7</v>
      </c>
      <c r="CO73" s="1267"/>
      <c r="CP73" s="1267"/>
      <c r="CQ73" s="1267"/>
      <c r="CR73" s="1267"/>
      <c r="CS73" s="1267"/>
      <c r="CT73" s="1267"/>
      <c r="CU73" s="1267"/>
      <c r="CV73" s="1267">
        <v>52.5</v>
      </c>
      <c r="CW73" s="1267"/>
      <c r="CX73" s="1267"/>
      <c r="CY73" s="1267"/>
      <c r="CZ73" s="1267"/>
      <c r="DA73" s="1267"/>
      <c r="DB73" s="1267"/>
      <c r="DC73" s="1267"/>
    </row>
    <row r="74" spans="2:107">
      <c r="B74" s="12"/>
      <c r="G74" s="1282"/>
      <c r="H74" s="1282"/>
      <c r="I74" s="1282"/>
      <c r="J74" s="1282"/>
      <c r="K74" s="1287"/>
      <c r="L74" s="1287"/>
      <c r="M74" s="1287"/>
      <c r="N74" s="1287"/>
      <c r="AM74" s="21"/>
      <c r="AN74" s="1284"/>
      <c r="AO74" s="1284"/>
      <c r="AP74" s="1284"/>
      <c r="AQ74" s="1284"/>
      <c r="AR74" s="1284"/>
      <c r="AS74" s="1284"/>
      <c r="AT74" s="1284"/>
      <c r="AU74" s="1284"/>
      <c r="AV74" s="1284"/>
      <c r="AW74" s="1284"/>
      <c r="AX74" s="1284"/>
      <c r="AY74" s="1284"/>
      <c r="AZ74" s="1284"/>
      <c r="BA74" s="1284"/>
      <c r="BB74" s="1284"/>
      <c r="BC74" s="1284"/>
      <c r="BD74" s="1284"/>
      <c r="BE74" s="1284"/>
      <c r="BF74" s="1284"/>
      <c r="BG74" s="1284"/>
      <c r="BH74" s="1284"/>
      <c r="BI74" s="1284"/>
      <c r="BJ74" s="1284"/>
      <c r="BK74" s="1284"/>
      <c r="BL74" s="1284"/>
      <c r="BM74" s="1284"/>
      <c r="BN74" s="1284"/>
      <c r="BO74" s="1284"/>
      <c r="BP74" s="1267"/>
      <c r="BQ74" s="1267"/>
      <c r="BR74" s="1267"/>
      <c r="BS74" s="1267"/>
      <c r="BT74" s="1267"/>
      <c r="BU74" s="1267"/>
      <c r="BV74" s="1267"/>
      <c r="BW74" s="1267"/>
      <c r="BX74" s="1267"/>
      <c r="BY74" s="1267"/>
      <c r="BZ74" s="1267"/>
      <c r="CA74" s="1267"/>
      <c r="CB74" s="1267"/>
      <c r="CC74" s="1267"/>
      <c r="CD74" s="1267"/>
      <c r="CE74" s="1267"/>
      <c r="CF74" s="1267"/>
      <c r="CG74" s="1267"/>
      <c r="CH74" s="1267"/>
      <c r="CI74" s="1267"/>
      <c r="CJ74" s="1267"/>
      <c r="CK74" s="1267"/>
      <c r="CL74" s="1267"/>
      <c r="CM74" s="1267"/>
      <c r="CN74" s="1267"/>
      <c r="CO74" s="1267"/>
      <c r="CP74" s="1267"/>
      <c r="CQ74" s="1267"/>
      <c r="CR74" s="1267"/>
      <c r="CS74" s="1267"/>
      <c r="CT74" s="1267"/>
      <c r="CU74" s="1267"/>
      <c r="CV74" s="1267"/>
      <c r="CW74" s="1267"/>
      <c r="CX74" s="1267"/>
      <c r="CY74" s="1267"/>
      <c r="CZ74" s="1267"/>
      <c r="DA74" s="1267"/>
      <c r="DB74" s="1267"/>
      <c r="DC74" s="1267"/>
    </row>
    <row r="75" spans="2:107">
      <c r="B75" s="12"/>
      <c r="G75" s="1282"/>
      <c r="H75" s="1282"/>
      <c r="I75" s="1277"/>
      <c r="J75" s="1277"/>
      <c r="K75" s="1283"/>
      <c r="L75" s="1283"/>
      <c r="M75" s="1283"/>
      <c r="N75" s="1283"/>
      <c r="AM75" s="21"/>
      <c r="AN75" s="1284"/>
      <c r="AO75" s="1284"/>
      <c r="AP75" s="1284"/>
      <c r="AQ75" s="1284"/>
      <c r="AR75" s="1284"/>
      <c r="AS75" s="1284"/>
      <c r="AT75" s="1284"/>
      <c r="AU75" s="1284"/>
      <c r="AV75" s="1284"/>
      <c r="AW75" s="1284"/>
      <c r="AX75" s="1284"/>
      <c r="AY75" s="1284"/>
      <c r="AZ75" s="1284"/>
      <c r="BA75" s="1284"/>
      <c r="BB75" s="1284" t="s">
        <v>14</v>
      </c>
      <c r="BC75" s="1284"/>
      <c r="BD75" s="1284"/>
      <c r="BE75" s="1284"/>
      <c r="BF75" s="1284"/>
      <c r="BG75" s="1284"/>
      <c r="BH75" s="1284"/>
      <c r="BI75" s="1284"/>
      <c r="BJ75" s="1284"/>
      <c r="BK75" s="1284"/>
      <c r="BL75" s="1284"/>
      <c r="BM75" s="1284"/>
      <c r="BN75" s="1284"/>
      <c r="BO75" s="1284"/>
      <c r="BP75" s="1267">
        <v>4.9000000000000004</v>
      </c>
      <c r="BQ75" s="1267"/>
      <c r="BR75" s="1267"/>
      <c r="BS75" s="1267"/>
      <c r="BT75" s="1267"/>
      <c r="BU75" s="1267"/>
      <c r="BV75" s="1267"/>
      <c r="BW75" s="1267"/>
      <c r="BX75" s="1267">
        <v>4.4000000000000004</v>
      </c>
      <c r="BY75" s="1267"/>
      <c r="BZ75" s="1267"/>
      <c r="CA75" s="1267"/>
      <c r="CB75" s="1267"/>
      <c r="CC75" s="1267"/>
      <c r="CD75" s="1267"/>
      <c r="CE75" s="1267"/>
      <c r="CF75" s="1267">
        <v>4.3</v>
      </c>
      <c r="CG75" s="1267"/>
      <c r="CH75" s="1267"/>
      <c r="CI75" s="1267"/>
      <c r="CJ75" s="1267"/>
      <c r="CK75" s="1267"/>
      <c r="CL75" s="1267"/>
      <c r="CM75" s="1267"/>
      <c r="CN75" s="1267">
        <v>4.3</v>
      </c>
      <c r="CO75" s="1267"/>
      <c r="CP75" s="1267"/>
      <c r="CQ75" s="1267"/>
      <c r="CR75" s="1267"/>
      <c r="CS75" s="1267"/>
      <c r="CT75" s="1267"/>
      <c r="CU75" s="1267"/>
      <c r="CV75" s="1267">
        <v>4.8</v>
      </c>
      <c r="CW75" s="1267"/>
      <c r="CX75" s="1267"/>
      <c r="CY75" s="1267"/>
      <c r="CZ75" s="1267"/>
      <c r="DA75" s="1267"/>
      <c r="DB75" s="1267"/>
      <c r="DC75" s="1267"/>
    </row>
    <row r="76" spans="2:107">
      <c r="B76" s="12"/>
      <c r="G76" s="1282"/>
      <c r="H76" s="1282"/>
      <c r="I76" s="1277"/>
      <c r="J76" s="1277"/>
      <c r="K76" s="1283"/>
      <c r="L76" s="1283"/>
      <c r="M76" s="1283"/>
      <c r="N76" s="1283"/>
      <c r="AM76" s="21"/>
      <c r="AN76" s="1284"/>
      <c r="AO76" s="1284"/>
      <c r="AP76" s="1284"/>
      <c r="AQ76" s="1284"/>
      <c r="AR76" s="1284"/>
      <c r="AS76" s="1284"/>
      <c r="AT76" s="1284"/>
      <c r="AU76" s="1284"/>
      <c r="AV76" s="1284"/>
      <c r="AW76" s="1284"/>
      <c r="AX76" s="1284"/>
      <c r="AY76" s="1284"/>
      <c r="AZ76" s="1284"/>
      <c r="BA76" s="1284"/>
      <c r="BB76" s="1284"/>
      <c r="BC76" s="1284"/>
      <c r="BD76" s="1284"/>
      <c r="BE76" s="1284"/>
      <c r="BF76" s="1284"/>
      <c r="BG76" s="1284"/>
      <c r="BH76" s="1284"/>
      <c r="BI76" s="1284"/>
      <c r="BJ76" s="1284"/>
      <c r="BK76" s="1284"/>
      <c r="BL76" s="1284"/>
      <c r="BM76" s="1284"/>
      <c r="BN76" s="1284"/>
      <c r="BO76" s="1284"/>
      <c r="BP76" s="1267"/>
      <c r="BQ76" s="1267"/>
      <c r="BR76" s="1267"/>
      <c r="BS76" s="1267"/>
      <c r="BT76" s="1267"/>
      <c r="BU76" s="1267"/>
      <c r="BV76" s="1267"/>
      <c r="BW76" s="1267"/>
      <c r="BX76" s="1267"/>
      <c r="BY76" s="1267"/>
      <c r="BZ76" s="1267"/>
      <c r="CA76" s="1267"/>
      <c r="CB76" s="1267"/>
      <c r="CC76" s="1267"/>
      <c r="CD76" s="1267"/>
      <c r="CE76" s="1267"/>
      <c r="CF76" s="1267"/>
      <c r="CG76" s="1267"/>
      <c r="CH76" s="1267"/>
      <c r="CI76" s="1267"/>
      <c r="CJ76" s="1267"/>
      <c r="CK76" s="1267"/>
      <c r="CL76" s="1267"/>
      <c r="CM76" s="1267"/>
      <c r="CN76" s="1267"/>
      <c r="CO76" s="1267"/>
      <c r="CP76" s="1267"/>
      <c r="CQ76" s="1267"/>
      <c r="CR76" s="1267"/>
      <c r="CS76" s="1267"/>
      <c r="CT76" s="1267"/>
      <c r="CU76" s="1267"/>
      <c r="CV76" s="1267"/>
      <c r="CW76" s="1267"/>
      <c r="CX76" s="1267"/>
      <c r="CY76" s="1267"/>
      <c r="CZ76" s="1267"/>
      <c r="DA76" s="1267"/>
      <c r="DB76" s="1267"/>
      <c r="DC76" s="1267"/>
    </row>
    <row r="77" spans="2:107">
      <c r="B77" s="12"/>
      <c r="G77" s="1277"/>
      <c r="H77" s="1277"/>
      <c r="I77" s="1277"/>
      <c r="J77" s="1277"/>
      <c r="K77" s="1287"/>
      <c r="L77" s="1287"/>
      <c r="M77" s="1287"/>
      <c r="N77" s="1287"/>
      <c r="AN77" s="1281" t="s">
        <v>12</v>
      </c>
      <c r="AO77" s="1281"/>
      <c r="AP77" s="1281"/>
      <c r="AQ77" s="1281"/>
      <c r="AR77" s="1281"/>
      <c r="AS77" s="1281"/>
      <c r="AT77" s="1281"/>
      <c r="AU77" s="1281"/>
      <c r="AV77" s="1281"/>
      <c r="AW77" s="1281"/>
      <c r="AX77" s="1281"/>
      <c r="AY77" s="1281"/>
      <c r="AZ77" s="1281"/>
      <c r="BA77" s="1281"/>
      <c r="BB77" s="1284" t="s">
        <v>10</v>
      </c>
      <c r="BC77" s="1284"/>
      <c r="BD77" s="1284"/>
      <c r="BE77" s="1284"/>
      <c r="BF77" s="1284"/>
      <c r="BG77" s="1284"/>
      <c r="BH77" s="1284"/>
      <c r="BI77" s="1284"/>
      <c r="BJ77" s="1284"/>
      <c r="BK77" s="1284"/>
      <c r="BL77" s="1284"/>
      <c r="BM77" s="1284"/>
      <c r="BN77" s="1284"/>
      <c r="BO77" s="1284"/>
      <c r="BP77" s="1267">
        <v>33.6</v>
      </c>
      <c r="BQ77" s="1267"/>
      <c r="BR77" s="1267"/>
      <c r="BS77" s="1267"/>
      <c r="BT77" s="1267"/>
      <c r="BU77" s="1267"/>
      <c r="BV77" s="1267"/>
      <c r="BW77" s="1267"/>
      <c r="BX77" s="1267">
        <v>35.299999999999997</v>
      </c>
      <c r="BY77" s="1267"/>
      <c r="BZ77" s="1267"/>
      <c r="CA77" s="1267"/>
      <c r="CB77" s="1267"/>
      <c r="CC77" s="1267"/>
      <c r="CD77" s="1267"/>
      <c r="CE77" s="1267"/>
      <c r="CF77" s="1267">
        <v>31.9</v>
      </c>
      <c r="CG77" s="1267"/>
      <c r="CH77" s="1267"/>
      <c r="CI77" s="1267"/>
      <c r="CJ77" s="1267"/>
      <c r="CK77" s="1267"/>
      <c r="CL77" s="1267"/>
      <c r="CM77" s="1267"/>
      <c r="CN77" s="1267">
        <v>24.2</v>
      </c>
      <c r="CO77" s="1267"/>
      <c r="CP77" s="1267"/>
      <c r="CQ77" s="1267"/>
      <c r="CR77" s="1267"/>
      <c r="CS77" s="1267"/>
      <c r="CT77" s="1267"/>
      <c r="CU77" s="1267"/>
      <c r="CV77" s="1267">
        <v>22.1</v>
      </c>
      <c r="CW77" s="1267"/>
      <c r="CX77" s="1267"/>
      <c r="CY77" s="1267"/>
      <c r="CZ77" s="1267"/>
      <c r="DA77" s="1267"/>
      <c r="DB77" s="1267"/>
      <c r="DC77" s="1267"/>
    </row>
    <row r="78" spans="2:107">
      <c r="B78" s="12"/>
      <c r="G78" s="1277"/>
      <c r="H78" s="1277"/>
      <c r="I78" s="1277"/>
      <c r="J78" s="1277"/>
      <c r="K78" s="1287"/>
      <c r="L78" s="1287"/>
      <c r="M78" s="1287"/>
      <c r="N78" s="1287"/>
      <c r="AN78" s="1281"/>
      <c r="AO78" s="1281"/>
      <c r="AP78" s="1281"/>
      <c r="AQ78" s="1281"/>
      <c r="AR78" s="1281"/>
      <c r="AS78" s="1281"/>
      <c r="AT78" s="1281"/>
      <c r="AU78" s="1281"/>
      <c r="AV78" s="1281"/>
      <c r="AW78" s="1281"/>
      <c r="AX78" s="1281"/>
      <c r="AY78" s="1281"/>
      <c r="AZ78" s="1281"/>
      <c r="BA78" s="1281"/>
      <c r="BB78" s="1284"/>
      <c r="BC78" s="1284"/>
      <c r="BD78" s="1284"/>
      <c r="BE78" s="1284"/>
      <c r="BF78" s="1284"/>
      <c r="BG78" s="1284"/>
      <c r="BH78" s="1284"/>
      <c r="BI78" s="1284"/>
      <c r="BJ78" s="1284"/>
      <c r="BK78" s="1284"/>
      <c r="BL78" s="1284"/>
      <c r="BM78" s="1284"/>
      <c r="BN78" s="1284"/>
      <c r="BO78" s="1284"/>
      <c r="BP78" s="1267"/>
      <c r="BQ78" s="1267"/>
      <c r="BR78" s="1267"/>
      <c r="BS78" s="1267"/>
      <c r="BT78" s="1267"/>
      <c r="BU78" s="1267"/>
      <c r="BV78" s="1267"/>
      <c r="BW78" s="1267"/>
      <c r="BX78" s="1267"/>
      <c r="BY78" s="1267"/>
      <c r="BZ78" s="1267"/>
      <c r="CA78" s="1267"/>
      <c r="CB78" s="1267"/>
      <c r="CC78" s="1267"/>
      <c r="CD78" s="1267"/>
      <c r="CE78" s="1267"/>
      <c r="CF78" s="1267"/>
      <c r="CG78" s="1267"/>
      <c r="CH78" s="1267"/>
      <c r="CI78" s="1267"/>
      <c r="CJ78" s="1267"/>
      <c r="CK78" s="1267"/>
      <c r="CL78" s="1267"/>
      <c r="CM78" s="1267"/>
      <c r="CN78" s="1267"/>
      <c r="CO78" s="1267"/>
      <c r="CP78" s="1267"/>
      <c r="CQ78" s="1267"/>
      <c r="CR78" s="1267"/>
      <c r="CS78" s="1267"/>
      <c r="CT78" s="1267"/>
      <c r="CU78" s="1267"/>
      <c r="CV78" s="1267"/>
      <c r="CW78" s="1267"/>
      <c r="CX78" s="1267"/>
      <c r="CY78" s="1267"/>
      <c r="CZ78" s="1267"/>
      <c r="DA78" s="1267"/>
      <c r="DB78" s="1267"/>
      <c r="DC78" s="1267"/>
    </row>
    <row r="79" spans="2:107">
      <c r="B79" s="12"/>
      <c r="G79" s="1277"/>
      <c r="H79" s="1277"/>
      <c r="I79" s="1286"/>
      <c r="J79" s="1286"/>
      <c r="K79" s="1288"/>
      <c r="L79" s="1288"/>
      <c r="M79" s="1288"/>
      <c r="N79" s="1288"/>
      <c r="AN79" s="1281"/>
      <c r="AO79" s="1281"/>
      <c r="AP79" s="1281"/>
      <c r="AQ79" s="1281"/>
      <c r="AR79" s="1281"/>
      <c r="AS79" s="1281"/>
      <c r="AT79" s="1281"/>
      <c r="AU79" s="1281"/>
      <c r="AV79" s="1281"/>
      <c r="AW79" s="1281"/>
      <c r="AX79" s="1281"/>
      <c r="AY79" s="1281"/>
      <c r="AZ79" s="1281"/>
      <c r="BA79" s="1281"/>
      <c r="BB79" s="1284" t="s">
        <v>14</v>
      </c>
      <c r="BC79" s="1284"/>
      <c r="BD79" s="1284"/>
      <c r="BE79" s="1284"/>
      <c r="BF79" s="1284"/>
      <c r="BG79" s="1284"/>
      <c r="BH79" s="1284"/>
      <c r="BI79" s="1284"/>
      <c r="BJ79" s="1284"/>
      <c r="BK79" s="1284"/>
      <c r="BL79" s="1284"/>
      <c r="BM79" s="1284"/>
      <c r="BN79" s="1284"/>
      <c r="BO79" s="1284"/>
      <c r="BP79" s="1267">
        <v>7</v>
      </c>
      <c r="BQ79" s="1267"/>
      <c r="BR79" s="1267"/>
      <c r="BS79" s="1267"/>
      <c r="BT79" s="1267"/>
      <c r="BU79" s="1267"/>
      <c r="BV79" s="1267"/>
      <c r="BW79" s="1267"/>
      <c r="BX79" s="1267">
        <v>6.9</v>
      </c>
      <c r="BY79" s="1267"/>
      <c r="BZ79" s="1267"/>
      <c r="CA79" s="1267"/>
      <c r="CB79" s="1267"/>
      <c r="CC79" s="1267"/>
      <c r="CD79" s="1267"/>
      <c r="CE79" s="1267"/>
      <c r="CF79" s="1267">
        <v>6.6</v>
      </c>
      <c r="CG79" s="1267"/>
      <c r="CH79" s="1267"/>
      <c r="CI79" s="1267"/>
      <c r="CJ79" s="1267"/>
      <c r="CK79" s="1267"/>
      <c r="CL79" s="1267"/>
      <c r="CM79" s="1267"/>
      <c r="CN79" s="1267">
        <v>6.4</v>
      </c>
      <c r="CO79" s="1267"/>
      <c r="CP79" s="1267"/>
      <c r="CQ79" s="1267"/>
      <c r="CR79" s="1267"/>
      <c r="CS79" s="1267"/>
      <c r="CT79" s="1267"/>
      <c r="CU79" s="1267"/>
      <c r="CV79" s="1267">
        <v>6.3</v>
      </c>
      <c r="CW79" s="1267"/>
      <c r="CX79" s="1267"/>
      <c r="CY79" s="1267"/>
      <c r="CZ79" s="1267"/>
      <c r="DA79" s="1267"/>
      <c r="DB79" s="1267"/>
      <c r="DC79" s="1267"/>
    </row>
    <row r="80" spans="2:107">
      <c r="B80" s="12"/>
      <c r="G80" s="1277"/>
      <c r="H80" s="1277"/>
      <c r="I80" s="1286"/>
      <c r="J80" s="1286"/>
      <c r="K80" s="1288"/>
      <c r="L80" s="1288"/>
      <c r="M80" s="1288"/>
      <c r="N80" s="1288"/>
      <c r="AN80" s="1281"/>
      <c r="AO80" s="1281"/>
      <c r="AP80" s="1281"/>
      <c r="AQ80" s="1281"/>
      <c r="AR80" s="1281"/>
      <c r="AS80" s="1281"/>
      <c r="AT80" s="1281"/>
      <c r="AU80" s="1281"/>
      <c r="AV80" s="1281"/>
      <c r="AW80" s="1281"/>
      <c r="AX80" s="1281"/>
      <c r="AY80" s="1281"/>
      <c r="AZ80" s="1281"/>
      <c r="BA80" s="1281"/>
      <c r="BB80" s="1284"/>
      <c r="BC80" s="1284"/>
      <c r="BD80" s="1284"/>
      <c r="BE80" s="1284"/>
      <c r="BF80" s="1284"/>
      <c r="BG80" s="1284"/>
      <c r="BH80" s="1284"/>
      <c r="BI80" s="1284"/>
      <c r="BJ80" s="1284"/>
      <c r="BK80" s="1284"/>
      <c r="BL80" s="1284"/>
      <c r="BM80" s="1284"/>
      <c r="BN80" s="1284"/>
      <c r="BO80" s="1284"/>
      <c r="BP80" s="1267"/>
      <c r="BQ80" s="1267"/>
      <c r="BR80" s="1267"/>
      <c r="BS80" s="1267"/>
      <c r="BT80" s="1267"/>
      <c r="BU80" s="1267"/>
      <c r="BV80" s="1267"/>
      <c r="BW80" s="1267"/>
      <c r="BX80" s="1267"/>
      <c r="BY80" s="1267"/>
      <c r="BZ80" s="1267"/>
      <c r="CA80" s="1267"/>
      <c r="CB80" s="1267"/>
      <c r="CC80" s="1267"/>
      <c r="CD80" s="1267"/>
      <c r="CE80" s="1267"/>
      <c r="CF80" s="1267"/>
      <c r="CG80" s="1267"/>
      <c r="CH80" s="1267"/>
      <c r="CI80" s="1267"/>
      <c r="CJ80" s="1267"/>
      <c r="CK80" s="1267"/>
      <c r="CL80" s="1267"/>
      <c r="CM80" s="1267"/>
      <c r="CN80" s="1267"/>
      <c r="CO80" s="1267"/>
      <c r="CP80" s="1267"/>
      <c r="CQ80" s="1267"/>
      <c r="CR80" s="1267"/>
      <c r="CS80" s="1267"/>
      <c r="CT80" s="1267"/>
      <c r="CU80" s="1267"/>
      <c r="CV80" s="1267"/>
      <c r="CW80" s="1267"/>
      <c r="CX80" s="1267"/>
      <c r="CY80" s="1267"/>
      <c r="CZ80" s="1267"/>
      <c r="DA80" s="1267"/>
      <c r="DB80" s="1267"/>
      <c r="DC80" s="1267"/>
    </row>
    <row r="81" spans="2:109">
      <c r="B81" s="12"/>
    </row>
    <row r="82" spans="2:109" ht="17.2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c r="DD84" s="3"/>
      <c r="DE84" s="3"/>
    </row>
    <row r="85" spans="2:109">
      <c r="DD85" s="3"/>
      <c r="DE85" s="3"/>
    </row>
    <row r="86" spans="2:109" hidden="1">
      <c r="DD86" s="3"/>
      <c r="DE86" s="3"/>
    </row>
    <row r="87" spans="2:109" hidden="1">
      <c r="K87" s="40"/>
      <c r="AQ87" s="40"/>
      <c r="BC87" s="40"/>
      <c r="BO87" s="40"/>
      <c r="CA87" s="40"/>
      <c r="CM87" s="40"/>
      <c r="CY87" s="40"/>
      <c r="DD87" s="3"/>
      <c r="DE87" s="3"/>
    </row>
    <row r="88" spans="2:109" hidden="1">
      <c r="DD88" s="3"/>
      <c r="DE88" s="3"/>
    </row>
    <row r="89" spans="2:109" hidden="1">
      <c r="DD89" s="3"/>
      <c r="DE89" s="3"/>
    </row>
    <row r="90" spans="2:109" hidden="1">
      <c r="DD90" s="3"/>
      <c r="DE90" s="3"/>
    </row>
    <row r="91" spans="2:109" hidden="1">
      <c r="DD91" s="3"/>
      <c r="DE91" s="3"/>
    </row>
    <row r="92" spans="2:109" ht="13.5" hidden="1" customHeight="1">
      <c r="DD92" s="3"/>
      <c r="DE92" s="3"/>
    </row>
    <row r="93" spans="2:109" ht="13.5" hidden="1" customHeight="1">
      <c r="DD93" s="3"/>
      <c r="DE93" s="3"/>
    </row>
    <row r="94" spans="2:109" ht="13.5" hidden="1" customHeight="1">
      <c r="DD94" s="3"/>
      <c r="DE94" s="3"/>
    </row>
    <row r="95" spans="2:109" ht="13.5" hidden="1" customHeight="1">
      <c r="DD95" s="3"/>
      <c r="DE95" s="3"/>
    </row>
    <row r="96" spans="2:109" ht="13.5" hidden="1" customHeight="1">
      <c r="DD96" s="3"/>
      <c r="DE96" s="3"/>
    </row>
    <row r="97" s="3" customFormat="1" ht="13.5" hidden="1" customHeight="1"/>
    <row r="98" s="3" customFormat="1" ht="13.5" hidden="1" customHeight="1"/>
    <row r="99" s="3" customFormat="1" ht="13.5" hidden="1" customHeight="1"/>
    <row r="100" s="3" customFormat="1" ht="13.5" hidden="1" customHeight="1"/>
    <row r="101" s="3" customFormat="1" ht="13.5" hidden="1" customHeight="1"/>
    <row r="102" s="3" customFormat="1" ht="13.5" hidden="1" customHeight="1"/>
    <row r="103" s="3" customFormat="1" ht="13.5" hidden="1" customHeight="1"/>
    <row r="104" s="3" customFormat="1" ht="13.5" hidden="1" customHeight="1"/>
    <row r="105" s="3" customFormat="1" ht="13.5" hidden="1" customHeight="1"/>
    <row r="106" s="3" customFormat="1" ht="13.5" hidden="1" customHeight="1"/>
    <row r="107" s="3" customFormat="1" ht="13.5" hidden="1" customHeight="1"/>
    <row r="108" s="3" customFormat="1" ht="13.5" hidden="1" customHeight="1"/>
    <row r="109" s="3" customFormat="1" ht="13.5" hidden="1" customHeight="1"/>
    <row r="110" s="3" customFormat="1" ht="13.5" hidden="1" customHeight="1"/>
    <row r="111" s="3" customFormat="1" ht="13.5" hidden="1" customHeight="1"/>
    <row r="112" s="3" customFormat="1" ht="13.5" hidden="1" customHeight="1"/>
    <row r="113" s="3" customFormat="1" ht="13.5" hidden="1" customHeight="1"/>
    <row r="114" s="3" customFormat="1" ht="13.5" hidden="1" customHeight="1"/>
    <row r="115" s="3" customFormat="1" ht="13.5" hidden="1" customHeight="1"/>
    <row r="116" s="3" customFormat="1" ht="13.5" hidden="1" customHeight="1"/>
    <row r="117" s="3" customFormat="1" ht="13.5" hidden="1" customHeight="1"/>
    <row r="118" s="3" customFormat="1" ht="13.5" hidden="1" customHeight="1"/>
    <row r="119" s="3" customFormat="1" ht="13.5" hidden="1" customHeight="1"/>
    <row r="120" s="3" customFormat="1" ht="13.5" hidden="1" customHeight="1"/>
    <row r="121" s="3" customFormat="1" ht="13.5" hidden="1" customHeight="1"/>
    <row r="122" s="3" customFormat="1" ht="13.5" hidden="1" customHeight="1"/>
    <row r="123" s="3" customFormat="1" ht="13.5" hidden="1" customHeight="1"/>
    <row r="124" s="3" customFormat="1" ht="13.5" hidden="1" customHeight="1"/>
    <row r="125" s="3" customFormat="1" ht="13.5" hidden="1" customHeight="1"/>
    <row r="126" s="3" customFormat="1" ht="13.5" hidden="1" customHeight="1"/>
    <row r="127" s="3" customFormat="1" ht="13.5" hidden="1" customHeight="1"/>
    <row r="128" s="3" customFormat="1" ht="13.5" hidden="1" customHeight="1"/>
    <row r="129" s="3" customFormat="1" ht="13.5" hidden="1" customHeight="1"/>
    <row r="130" s="3" customFormat="1" ht="13.5" hidden="1" customHeight="1"/>
    <row r="131" s="3" customFormat="1" ht="13.5" hidden="1" customHeight="1"/>
    <row r="132" s="3" customFormat="1" ht="13.5" hidden="1" customHeight="1"/>
    <row r="133" s="3" customFormat="1" ht="13.5" hidden="1" customHeight="1"/>
    <row r="134" s="3" customFormat="1" ht="13.5" hidden="1" customHeight="1"/>
    <row r="135" s="3" customFormat="1" ht="13.5" hidden="1" customHeight="1"/>
    <row r="136" s="3" customFormat="1" ht="13.5" hidden="1" customHeight="1"/>
    <row r="137" s="3" customFormat="1" ht="13.5" hidden="1" customHeight="1"/>
    <row r="138" s="3" customFormat="1" ht="13.5" hidden="1" customHeight="1"/>
    <row r="139" s="3" customFormat="1" ht="13.5" hidden="1" customHeight="1"/>
    <row r="140" s="3" customFormat="1" ht="13.5" hidden="1" customHeight="1"/>
    <row r="141" s="3" customFormat="1" ht="13.5" hidden="1" customHeight="1"/>
    <row r="142" s="3" customFormat="1" ht="13.5" hidden="1" customHeight="1"/>
    <row r="143" s="3" customFormat="1" ht="13.5" hidden="1" customHeight="1"/>
    <row r="144" s="3" customFormat="1" ht="13.5" hidden="1" customHeight="1"/>
    <row r="145" s="3" customFormat="1" ht="13.5" hidden="1" customHeight="1"/>
    <row r="146" s="3" customFormat="1" ht="13.5" hidden="1" customHeight="1"/>
    <row r="147" s="3" customFormat="1" ht="13.5" hidden="1" customHeight="1"/>
    <row r="148" s="3" customFormat="1" ht="13.5" hidden="1" customHeight="1"/>
    <row r="149" s="3" customFormat="1" ht="13.5" hidden="1" customHeight="1"/>
    <row r="150" s="3" customFormat="1" ht="13.5" hidden="1" customHeight="1"/>
    <row r="151" s="3" customFormat="1" ht="13.5" hidden="1" customHeight="1"/>
    <row r="152" s="3" customFormat="1" ht="13.5" hidden="1" customHeight="1"/>
    <row r="153" s="3" customFormat="1" ht="13.5" hidden="1" customHeight="1"/>
    <row r="154" s="3" customFormat="1" ht="13.5" hidden="1" customHeight="1"/>
    <row r="155" s="3" customFormat="1" ht="13.5" hidden="1" customHeight="1"/>
    <row r="156" s="3" customFormat="1" ht="13.5" hidden="1" customHeight="1"/>
    <row r="157" s="3" customFormat="1" ht="13.5" hidden="1" customHeight="1"/>
    <row r="158" s="3" customFormat="1" ht="13.5" hidden="1" customHeight="1"/>
    <row r="159" s="3" customFormat="1" ht="13.5" hidden="1" customHeight="1"/>
    <row r="160" s="3" customFormat="1" ht="13.5" hidden="1" customHeight="1"/>
  </sheetData>
  <sheetProtection algorithmName="SHA-512" hashValue="OmAIlYsfNIywWBqMxYlJiyMGAe/tIvdOq76CwZ/oYJ1lE0eiqdpzFEsW8ISJqcq5NL0PJ9WyJyyaCMRk9uz3YA==" saltValue="RvLAVSj4Uqh/ZbpzMjelX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7" zoomScaleNormal="100" zoomScaleSheetLayoutView="70" workbookViewId="0">
      <selection activeCell="AP113" sqref="AP113"/>
    </sheetView>
  </sheetViews>
  <sheetFormatPr defaultColWidth="0" defaultRowHeight="13.5" customHeight="1" zeroHeight="1"/>
  <cols>
    <col min="1" max="34" width="2.5" style="5" customWidth="1"/>
    <col min="35" max="122" width="2.5" style="6" customWidth="1"/>
    <col min="123" max="16384" width="2.5" style="6" hidden="1"/>
  </cols>
  <sheetData>
    <row r="1" spans="1:34" ht="13.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c r="S2" s="6"/>
      <c r="AH2" s="6"/>
    </row>
    <row r="3" spans="1:34">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row r="5" spans="1:34"/>
    <row r="6" spans="1:34"/>
    <row r="7" spans="1:34"/>
    <row r="8" spans="1:34"/>
    <row r="9" spans="1:34">
      <c r="AH9" s="6"/>
    </row>
    <row r="10" spans="1:34"/>
    <row r="11" spans="1:34"/>
    <row r="12" spans="1:34"/>
    <row r="13" spans="1:34"/>
    <row r="14" spans="1:34"/>
    <row r="15" spans="1:34"/>
    <row r="16" spans="1:34"/>
    <row r="17" spans="12:34">
      <c r="AH17" s="6"/>
    </row>
    <row r="18" spans="12:34"/>
    <row r="19" spans="12:34"/>
    <row r="20" spans="12:34">
      <c r="AH20" s="6"/>
    </row>
    <row r="21" spans="12:34">
      <c r="AH21" s="6"/>
    </row>
    <row r="22" spans="12:34"/>
    <row r="23" spans="12:34"/>
    <row r="24" spans="12:34">
      <c r="Q24" s="6"/>
    </row>
    <row r="25" spans="12:34"/>
    <row r="26" spans="12:34"/>
    <row r="27" spans="12:34"/>
    <row r="28" spans="12:34">
      <c r="O28" s="6"/>
      <c r="T28" s="6"/>
      <c r="AH28" s="6"/>
    </row>
    <row r="29" spans="12:34"/>
    <row r="30" spans="12:34"/>
    <row r="31" spans="12:34">
      <c r="Q31" s="6"/>
    </row>
    <row r="32" spans="12:34">
      <c r="L32" s="6"/>
    </row>
    <row r="33" spans="2:34">
      <c r="C33" s="6"/>
      <c r="E33" s="6"/>
      <c r="G33" s="6"/>
      <c r="I33" s="6"/>
      <c r="X33" s="6"/>
    </row>
    <row r="34" spans="2:34">
      <c r="B34" s="6"/>
      <c r="P34" s="6"/>
      <c r="R34" s="6"/>
      <c r="T34" s="6"/>
    </row>
    <row r="35" spans="2:34">
      <c r="D35" s="6"/>
      <c r="W35" s="6"/>
      <c r="AC35" s="6"/>
      <c r="AD35" s="6"/>
      <c r="AE35" s="6"/>
      <c r="AF35" s="6"/>
      <c r="AG35" s="6"/>
      <c r="AH35" s="6"/>
    </row>
    <row r="36" spans="2:34">
      <c r="H36" s="6"/>
      <c r="J36" s="6"/>
      <c r="K36" s="6"/>
      <c r="M36" s="6"/>
      <c r="Y36" s="6"/>
      <c r="Z36" s="6"/>
      <c r="AA36" s="6"/>
      <c r="AB36" s="6"/>
      <c r="AC36" s="6"/>
      <c r="AD36" s="6"/>
      <c r="AE36" s="6"/>
      <c r="AF36" s="6"/>
      <c r="AG36" s="6"/>
      <c r="AH36" s="6"/>
    </row>
    <row r="37" spans="2:34">
      <c r="AH37" s="6"/>
    </row>
    <row r="38" spans="2:34">
      <c r="AG38" s="6"/>
      <c r="AH38" s="6"/>
    </row>
    <row r="39" spans="2:34"/>
    <row r="40" spans="2:34">
      <c r="X40" s="6"/>
    </row>
    <row r="41" spans="2:34">
      <c r="R41" s="6"/>
    </row>
    <row r="42" spans="2:34">
      <c r="W42" s="6"/>
    </row>
    <row r="43" spans="2:34">
      <c r="Y43" s="6"/>
      <c r="Z43" s="6"/>
      <c r="AA43" s="6"/>
      <c r="AB43" s="6"/>
      <c r="AC43" s="6"/>
      <c r="AD43" s="6"/>
      <c r="AE43" s="6"/>
      <c r="AF43" s="6"/>
      <c r="AG43" s="6"/>
      <c r="AH43" s="6"/>
    </row>
    <row r="44" spans="2:34">
      <c r="AH44" s="6"/>
    </row>
    <row r="45" spans="2:34">
      <c r="X45" s="6"/>
    </row>
    <row r="46" spans="2:34"/>
    <row r="47" spans="2:34"/>
    <row r="48" spans="2:34">
      <c r="W48" s="6"/>
      <c r="Y48" s="6"/>
      <c r="Z48" s="6"/>
      <c r="AA48" s="6"/>
      <c r="AB48" s="6"/>
      <c r="AC48" s="6"/>
      <c r="AD48" s="6"/>
      <c r="AE48" s="6"/>
      <c r="AF48" s="6"/>
      <c r="AG48" s="6"/>
      <c r="AH48" s="6"/>
    </row>
    <row r="49" spans="28:34"/>
    <row r="50" spans="28:34">
      <c r="AE50" s="6"/>
      <c r="AF50" s="6"/>
      <c r="AG50" s="6"/>
      <c r="AH50" s="6"/>
    </row>
    <row r="51" spans="28:34">
      <c r="AC51" s="6"/>
      <c r="AD51" s="6"/>
      <c r="AE51" s="6"/>
      <c r="AF51" s="6"/>
      <c r="AG51" s="6"/>
      <c r="AH51" s="6"/>
    </row>
    <row r="52" spans="28:34"/>
    <row r="53" spans="28:34">
      <c r="AF53" s="6"/>
      <c r="AG53" s="6"/>
      <c r="AH53" s="6"/>
    </row>
    <row r="54" spans="28:34">
      <c r="AH54" s="6"/>
    </row>
    <row r="55" spans="28:34"/>
    <row r="56" spans="28:34">
      <c r="AB56" s="6"/>
      <c r="AC56" s="6"/>
      <c r="AD56" s="6"/>
      <c r="AE56" s="6"/>
      <c r="AF56" s="6"/>
      <c r="AG56" s="6"/>
      <c r="AH56" s="6"/>
    </row>
    <row r="57" spans="28:34">
      <c r="AH57" s="6"/>
    </row>
    <row r="58" spans="28:34">
      <c r="AH58" s="6"/>
    </row>
    <row r="59" spans="28:34"/>
    <row r="60" spans="28:34"/>
    <row r="61" spans="28:34"/>
    <row r="62" spans="28:34"/>
    <row r="63" spans="28:34">
      <c r="AH63" s="6"/>
    </row>
    <row r="64" spans="28:34">
      <c r="AG64" s="6"/>
      <c r="AH64" s="6"/>
    </row>
    <row r="65" spans="28:34"/>
    <row r="66" spans="28:34"/>
    <row r="67" spans="28:34"/>
    <row r="68" spans="28:34">
      <c r="AB68" s="6"/>
      <c r="AC68" s="6"/>
      <c r="AD68" s="6"/>
      <c r="AE68" s="6"/>
      <c r="AF68" s="6"/>
      <c r="AG68" s="6"/>
      <c r="AH68" s="6"/>
    </row>
    <row r="69" spans="28:34">
      <c r="AF69" s="6"/>
      <c r="AG69" s="6"/>
      <c r="AH69" s="6"/>
    </row>
    <row r="70" spans="28:34"/>
    <row r="71" spans="28:34"/>
    <row r="72" spans="28:34"/>
    <row r="73" spans="28:34"/>
    <row r="74" spans="28:34"/>
    <row r="75" spans="28:34">
      <c r="AH75" s="6"/>
    </row>
    <row r="76" spans="28:34">
      <c r="AF76" s="6"/>
      <c r="AG76" s="6"/>
      <c r="AH76" s="6"/>
    </row>
    <row r="77" spans="28:34">
      <c r="AG77" s="6"/>
      <c r="AH77" s="6"/>
    </row>
    <row r="78" spans="28:34"/>
    <row r="79" spans="28:34"/>
    <row r="80" spans="28:34"/>
    <row r="81" spans="25:34"/>
    <row r="82" spans="25:34">
      <c r="Y82" s="6"/>
    </row>
    <row r="83" spans="25:34">
      <c r="Y83" s="6"/>
      <c r="Z83" s="6"/>
      <c r="AA83" s="6"/>
      <c r="AB83" s="6"/>
      <c r="AC83" s="6"/>
      <c r="AD83" s="6"/>
      <c r="AE83" s="6"/>
      <c r="AF83" s="6"/>
      <c r="AG83" s="6"/>
      <c r="AH83" s="6"/>
    </row>
    <row r="84" spans="25:34"/>
    <row r="85" spans="25:34"/>
    <row r="86" spans="25:34"/>
    <row r="87" spans="25:34"/>
    <row r="88" spans="25:34">
      <c r="AH88" s="6"/>
    </row>
    <row r="89" spans="25:34"/>
    <row r="90" spans="25:34"/>
    <row r="91" spans="25:34"/>
    <row r="92" spans="25:34" ht="13.5" customHeight="1"/>
    <row r="93" spans="25:34" ht="13.5" customHeight="1"/>
    <row r="94" spans="25:34" ht="13.5" customHeight="1">
      <c r="AF94" s="6"/>
      <c r="AG94" s="6"/>
      <c r="AH94" s="6"/>
    </row>
    <row r="95" spans="25:34" ht="13.5" customHeight="1">
      <c r="AH95" s="6"/>
    </row>
    <row r="96" spans="25:34" ht="13.5" customHeight="1"/>
    <row r="97" spans="33:34" ht="13.5" customHeight="1"/>
    <row r="98" spans="33:34" ht="13.5" customHeight="1"/>
    <row r="99" spans="33:34" ht="13.5" customHeight="1"/>
    <row r="100" spans="33:34" ht="13.5" customHeight="1"/>
    <row r="101" spans="33:34" ht="13.5" customHeight="1">
      <c r="AH101" s="6"/>
    </row>
    <row r="102" spans="33:34" ht="13.5" customHeight="1"/>
    <row r="103" spans="33:34" ht="13.5" customHeight="1"/>
    <row r="104" spans="33:34" ht="13.5" customHeight="1">
      <c r="AG104" s="6"/>
      <c r="AH104" s="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6"/>
    </row>
    <row r="117" spans="34:122" ht="13.5" customHeight="1"/>
    <row r="118" spans="34:122" ht="13.5" customHeight="1"/>
    <row r="119" spans="34:122" ht="13.5" customHeight="1"/>
    <row r="120" spans="34:122" ht="13.5" customHeight="1">
      <c r="AH120" s="6"/>
    </row>
    <row r="121" spans="34:122" ht="13.5" customHeight="1">
      <c r="AH121" s="6"/>
    </row>
    <row r="122" spans="34:122" ht="13.5" customHeight="1"/>
    <row r="123" spans="34:122" ht="13.5" customHeight="1"/>
    <row r="124" spans="34:122" ht="13.5" customHeight="1"/>
    <row r="125" spans="34:122" ht="13.5" customHeight="1">
      <c r="DR125" s="6" t="s">
        <v>15</v>
      </c>
    </row>
  </sheetData>
  <sheetProtection algorithmName="SHA-512" hashValue="p8ifLAYkNBBVhI3pSSm5Jm24pym0HWIeX/xr3lgmFVG7V+uH2PI2DmT6OYvAYVlRkWo404nodQ6ZR0Lp7ua9ng==" saltValue="SJVuYGPDno+ZFMqPzervqg=="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0" zoomScaleNormal="100" zoomScaleSheetLayoutView="55" workbookViewId="0">
      <selection activeCell="Z84" sqref="Z84"/>
    </sheetView>
  </sheetViews>
  <sheetFormatPr defaultColWidth="0" defaultRowHeight="13.5" customHeight="1" zeroHeight="1"/>
  <cols>
    <col min="1" max="34" width="2.5" style="5" customWidth="1"/>
    <col min="35" max="122" width="2.5" style="6" customWidth="1"/>
    <col min="123" max="16384" width="2.5" style="6" hidden="1"/>
  </cols>
  <sheetData>
    <row r="1" spans="2:34"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c r="S2" s="6"/>
      <c r="AH2" s="6"/>
    </row>
    <row r="3" spans="2:34">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row r="5" spans="2:34"/>
    <row r="6" spans="2:34"/>
    <row r="7" spans="2:34"/>
    <row r="8" spans="2:34"/>
    <row r="9" spans="2:34">
      <c r="AH9" s="6"/>
    </row>
    <row r="10" spans="2:34"/>
    <row r="11" spans="2:34"/>
    <row r="12" spans="2:34"/>
    <row r="13" spans="2:34"/>
    <row r="14" spans="2:34"/>
    <row r="15" spans="2:34"/>
    <row r="16" spans="2:34"/>
    <row r="17" spans="12:34">
      <c r="AH17" s="6"/>
    </row>
    <row r="18" spans="12:34"/>
    <row r="19" spans="12:34"/>
    <row r="20" spans="12:34">
      <c r="AH20" s="6"/>
    </row>
    <row r="21" spans="12:34">
      <c r="AH21" s="6"/>
    </row>
    <row r="22" spans="12:34"/>
    <row r="23" spans="12:34"/>
    <row r="24" spans="12:34">
      <c r="Q24" s="6"/>
    </row>
    <row r="25" spans="12:34"/>
    <row r="26" spans="12:34"/>
    <row r="27" spans="12:34"/>
    <row r="28" spans="12:34">
      <c r="O28" s="6"/>
      <c r="T28" s="6"/>
      <c r="AH28" s="6"/>
    </row>
    <row r="29" spans="12:34"/>
    <row r="30" spans="12:34"/>
    <row r="31" spans="12:34">
      <c r="Q31" s="6"/>
    </row>
    <row r="32" spans="12:34">
      <c r="L32" s="6"/>
    </row>
    <row r="33" spans="2:34">
      <c r="C33" s="6"/>
      <c r="E33" s="6"/>
      <c r="G33" s="6"/>
      <c r="I33" s="6"/>
      <c r="X33" s="6"/>
    </row>
    <row r="34" spans="2:34">
      <c r="B34" s="6"/>
      <c r="P34" s="6"/>
      <c r="R34" s="6"/>
      <c r="T34" s="6"/>
    </row>
    <row r="35" spans="2:34">
      <c r="D35" s="6"/>
      <c r="W35" s="6"/>
      <c r="AC35" s="6"/>
      <c r="AD35" s="6"/>
      <c r="AE35" s="6"/>
      <c r="AF35" s="6"/>
      <c r="AG35" s="6"/>
      <c r="AH35" s="6"/>
    </row>
    <row r="36" spans="2:34">
      <c r="H36" s="6"/>
      <c r="J36" s="6"/>
      <c r="K36" s="6"/>
      <c r="M36" s="6"/>
      <c r="Y36" s="6"/>
      <c r="Z36" s="6"/>
      <c r="AA36" s="6"/>
      <c r="AB36" s="6"/>
      <c r="AC36" s="6"/>
      <c r="AD36" s="6"/>
      <c r="AE36" s="6"/>
      <c r="AF36" s="6"/>
      <c r="AG36" s="6"/>
      <c r="AH36" s="6"/>
    </row>
    <row r="37" spans="2:34">
      <c r="AH37" s="6"/>
    </row>
    <row r="38" spans="2:34">
      <c r="AG38" s="6"/>
      <c r="AH38" s="6"/>
    </row>
    <row r="39" spans="2:34"/>
    <row r="40" spans="2:34">
      <c r="X40" s="6"/>
    </row>
    <row r="41" spans="2:34">
      <c r="R41" s="6"/>
    </row>
    <row r="42" spans="2:34">
      <c r="W42" s="6"/>
    </row>
    <row r="43" spans="2:34">
      <c r="Y43" s="6"/>
      <c r="Z43" s="6"/>
      <c r="AA43" s="6"/>
      <c r="AB43" s="6"/>
      <c r="AC43" s="6"/>
      <c r="AD43" s="6"/>
      <c r="AE43" s="6"/>
      <c r="AF43" s="6"/>
      <c r="AG43" s="6"/>
      <c r="AH43" s="6"/>
    </row>
    <row r="44" spans="2:34">
      <c r="AH44" s="6"/>
    </row>
    <row r="45" spans="2:34">
      <c r="X45" s="6"/>
    </row>
    <row r="46" spans="2:34"/>
    <row r="47" spans="2:34"/>
    <row r="48" spans="2:34">
      <c r="W48" s="6"/>
      <c r="Y48" s="6"/>
      <c r="Z48" s="6"/>
      <c r="AA48" s="6"/>
      <c r="AB48" s="6"/>
      <c r="AC48" s="6"/>
      <c r="AD48" s="6"/>
      <c r="AE48" s="6"/>
      <c r="AF48" s="6"/>
      <c r="AG48" s="6"/>
      <c r="AH48" s="6"/>
    </row>
    <row r="49" spans="28:34"/>
    <row r="50" spans="28:34">
      <c r="AE50" s="6"/>
      <c r="AF50" s="6"/>
      <c r="AG50" s="6"/>
      <c r="AH50" s="6"/>
    </row>
    <row r="51" spans="28:34">
      <c r="AC51" s="6"/>
      <c r="AD51" s="6"/>
      <c r="AE51" s="6"/>
      <c r="AF51" s="6"/>
      <c r="AG51" s="6"/>
      <c r="AH51" s="6"/>
    </row>
    <row r="52" spans="28:34"/>
    <row r="53" spans="28:34">
      <c r="AF53" s="6"/>
      <c r="AG53" s="6"/>
      <c r="AH53" s="6"/>
    </row>
    <row r="54" spans="28:34">
      <c r="AH54" s="6"/>
    </row>
    <row r="55" spans="28:34"/>
    <row r="56" spans="28:34">
      <c r="AB56" s="6"/>
      <c r="AC56" s="6"/>
      <c r="AD56" s="6"/>
      <c r="AE56" s="6"/>
      <c r="AF56" s="6"/>
      <c r="AG56" s="6"/>
      <c r="AH56" s="6"/>
    </row>
    <row r="57" spans="28:34">
      <c r="AH57" s="6"/>
    </row>
    <row r="58" spans="28:34">
      <c r="AH58" s="6"/>
    </row>
    <row r="59" spans="28:34">
      <c r="AG59" s="6"/>
      <c r="AH59" s="6"/>
    </row>
    <row r="60" spans="28:34"/>
    <row r="61" spans="28:34"/>
    <row r="62" spans="28:34"/>
    <row r="63" spans="28:34">
      <c r="AH63" s="6"/>
    </row>
    <row r="64" spans="28:34">
      <c r="AG64" s="6"/>
      <c r="AH64" s="6"/>
    </row>
    <row r="65" spans="28:34"/>
    <row r="66" spans="28:34"/>
    <row r="67" spans="28:34"/>
    <row r="68" spans="28:34">
      <c r="AB68" s="6"/>
      <c r="AC68" s="6"/>
      <c r="AD68" s="6"/>
      <c r="AE68" s="6"/>
      <c r="AF68" s="6"/>
      <c r="AG68" s="6"/>
      <c r="AH68" s="6"/>
    </row>
    <row r="69" spans="28:34">
      <c r="AF69" s="6"/>
      <c r="AG69" s="6"/>
      <c r="AH69" s="6"/>
    </row>
    <row r="70" spans="28:34"/>
    <row r="71" spans="28:34"/>
    <row r="72" spans="28:34"/>
    <row r="73" spans="28:34"/>
    <row r="74" spans="28:34"/>
    <row r="75" spans="28:34">
      <c r="AH75" s="6"/>
    </row>
    <row r="76" spans="28:34">
      <c r="AF76" s="6"/>
      <c r="AG76" s="6"/>
      <c r="AH76" s="6"/>
    </row>
    <row r="77" spans="28:34">
      <c r="AG77" s="6"/>
      <c r="AH77" s="6"/>
    </row>
    <row r="78" spans="28:34"/>
    <row r="79" spans="28:34"/>
    <row r="80" spans="28:34"/>
    <row r="81" spans="25:34"/>
    <row r="82" spans="25:34">
      <c r="Y82" s="6"/>
    </row>
    <row r="83" spans="25:34">
      <c r="Y83" s="6"/>
      <c r="Z83" s="6"/>
      <c r="AA83" s="6"/>
      <c r="AB83" s="6"/>
      <c r="AC83" s="6"/>
      <c r="AD83" s="6"/>
      <c r="AE83" s="6"/>
      <c r="AF83" s="6"/>
      <c r="AG83" s="6"/>
      <c r="AH83" s="6"/>
    </row>
    <row r="84" spans="25:34"/>
    <row r="85" spans="25:34"/>
    <row r="86" spans="25:34"/>
    <row r="87" spans="25:34"/>
    <row r="88" spans="25:34">
      <c r="AH88" s="6"/>
    </row>
    <row r="89" spans="25:34"/>
    <row r="90" spans="25:34"/>
    <row r="91" spans="25:34"/>
    <row r="92" spans="25:34" ht="13.5" customHeight="1"/>
    <row r="93" spans="25:34" ht="13.5" customHeight="1"/>
    <row r="94" spans="25:34" ht="13.5" customHeight="1">
      <c r="AF94" s="6"/>
      <c r="AG94" s="6"/>
      <c r="AH94" s="6"/>
    </row>
    <row r="95" spans="25:34" ht="13.5" customHeight="1">
      <c r="AH95" s="6"/>
    </row>
    <row r="96" spans="25:34" ht="13.5" customHeight="1"/>
    <row r="97" spans="33:34" ht="13.5" customHeight="1"/>
    <row r="98" spans="33:34" ht="13.5" customHeight="1"/>
    <row r="99" spans="33:34" ht="13.5" customHeight="1"/>
    <row r="100" spans="33:34" ht="13.5" customHeight="1"/>
    <row r="101" spans="33:34" ht="13.5" customHeight="1">
      <c r="AH101" s="6"/>
    </row>
    <row r="102" spans="33:34" ht="13.5" customHeight="1"/>
    <row r="103" spans="33:34" ht="13.5" customHeight="1"/>
    <row r="104" spans="33:34" ht="13.5" customHeight="1">
      <c r="AG104" s="6"/>
      <c r="AH104" s="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6"/>
    </row>
    <row r="117" spans="34:122" ht="13.5" customHeight="1"/>
    <row r="118" spans="34:122" ht="13.5" customHeight="1"/>
    <row r="119" spans="34:122" ht="13.5" customHeight="1"/>
    <row r="120" spans="34:122" ht="13.5" customHeight="1">
      <c r="AH120" s="6"/>
    </row>
    <row r="121" spans="34:122" ht="13.5" customHeight="1">
      <c r="AH121" s="6"/>
    </row>
    <row r="122" spans="34:122" ht="13.5" customHeight="1"/>
    <row r="123" spans="34:122" ht="13.5" customHeight="1"/>
    <row r="124" spans="34:122" ht="13.5" customHeight="1"/>
    <row r="125" spans="34:122" ht="13.5" customHeight="1">
      <c r="DR125" s="6" t="s">
        <v>16</v>
      </c>
    </row>
  </sheetData>
  <sheetProtection algorithmName="SHA-512" hashValue="Lsc47+IYFtgz7hhI9EFcPfCQZVW+6yP9wzrGL9W2e38Kcsi/LLwJ88tR2xq0g2KBh9O8mLwCAmw4H4T/WL0EXA==" saltValue="rwDgt/yVThSGYldjqhINaA==" spinCount="100000" sheet="1" objects="1" scenarios="1"/>
  <dataConsolidate/>
  <phoneticPr fontId="2"/>
  <printOptions horizontalCentered="1" verticalCentered="1"/>
  <pageMargins left="0" right="0" top="0.19685039370078741" bottom="0.31496062992125984" header="0.39370078740157483" footer="0"/>
  <pageSetup paperSize="8" scale="50"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81" customWidth="1"/>
    <col min="96" max="133" width="1.625" style="97" customWidth="1"/>
    <col min="134" max="143" width="1.625" style="81" customWidth="1"/>
    <col min="144" max="16384" width="0" style="81" hidden="1"/>
  </cols>
  <sheetData>
    <row r="1" spans="2:143" ht="22.5" customHeight="1" thickBot="1">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756" t="s">
        <v>153</v>
      </c>
      <c r="DI1" s="757"/>
      <c r="DJ1" s="757"/>
      <c r="DK1" s="757"/>
      <c r="DL1" s="757"/>
      <c r="DM1" s="757"/>
      <c r="DN1" s="758"/>
      <c r="DO1" s="81"/>
      <c r="DP1" s="756" t="s">
        <v>154</v>
      </c>
      <c r="DQ1" s="757"/>
      <c r="DR1" s="757"/>
      <c r="DS1" s="757"/>
      <c r="DT1" s="757"/>
      <c r="DU1" s="757"/>
      <c r="DV1" s="757"/>
      <c r="DW1" s="757"/>
      <c r="DX1" s="757"/>
      <c r="DY1" s="757"/>
      <c r="DZ1" s="757"/>
      <c r="EA1" s="757"/>
      <c r="EB1" s="757"/>
      <c r="EC1" s="758"/>
      <c r="ED1" s="79"/>
      <c r="EE1" s="79"/>
      <c r="EF1" s="79"/>
      <c r="EG1" s="79"/>
      <c r="EH1" s="79"/>
      <c r="EI1" s="79"/>
      <c r="EJ1" s="79"/>
      <c r="EK1" s="79"/>
      <c r="EL1" s="79"/>
      <c r="EM1" s="79"/>
    </row>
    <row r="2" spans="2:143" ht="22.5" customHeight="1">
      <c r="B2" s="82" t="s">
        <v>155</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c r="B3" s="697" t="s">
        <v>156</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157</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158</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c r="B4" s="697" t="s">
        <v>26</v>
      </c>
      <c r="C4" s="698"/>
      <c r="D4" s="698"/>
      <c r="E4" s="698"/>
      <c r="F4" s="698"/>
      <c r="G4" s="698"/>
      <c r="H4" s="698"/>
      <c r="I4" s="698"/>
      <c r="J4" s="698"/>
      <c r="K4" s="698"/>
      <c r="L4" s="698"/>
      <c r="M4" s="698"/>
      <c r="N4" s="698"/>
      <c r="O4" s="698"/>
      <c r="P4" s="698"/>
      <c r="Q4" s="699"/>
      <c r="R4" s="697" t="s">
        <v>159</v>
      </c>
      <c r="S4" s="698"/>
      <c r="T4" s="698"/>
      <c r="U4" s="698"/>
      <c r="V4" s="698"/>
      <c r="W4" s="698"/>
      <c r="X4" s="698"/>
      <c r="Y4" s="699"/>
      <c r="Z4" s="697" t="s">
        <v>160</v>
      </c>
      <c r="AA4" s="698"/>
      <c r="AB4" s="698"/>
      <c r="AC4" s="699"/>
      <c r="AD4" s="697" t="s">
        <v>161</v>
      </c>
      <c r="AE4" s="698"/>
      <c r="AF4" s="698"/>
      <c r="AG4" s="698"/>
      <c r="AH4" s="698"/>
      <c r="AI4" s="698"/>
      <c r="AJ4" s="698"/>
      <c r="AK4" s="699"/>
      <c r="AL4" s="697" t="s">
        <v>160</v>
      </c>
      <c r="AM4" s="698"/>
      <c r="AN4" s="698"/>
      <c r="AO4" s="699"/>
      <c r="AP4" s="753" t="s">
        <v>162</v>
      </c>
      <c r="AQ4" s="753"/>
      <c r="AR4" s="753"/>
      <c r="AS4" s="753"/>
      <c r="AT4" s="753"/>
      <c r="AU4" s="753"/>
      <c r="AV4" s="753"/>
      <c r="AW4" s="753"/>
      <c r="AX4" s="753"/>
      <c r="AY4" s="753"/>
      <c r="AZ4" s="753"/>
      <c r="BA4" s="753"/>
      <c r="BB4" s="753"/>
      <c r="BC4" s="753"/>
      <c r="BD4" s="753"/>
      <c r="BE4" s="753"/>
      <c r="BF4" s="753"/>
      <c r="BG4" s="753" t="s">
        <v>163</v>
      </c>
      <c r="BH4" s="753"/>
      <c r="BI4" s="753"/>
      <c r="BJ4" s="753"/>
      <c r="BK4" s="753"/>
      <c r="BL4" s="753"/>
      <c r="BM4" s="753"/>
      <c r="BN4" s="753"/>
      <c r="BO4" s="753" t="s">
        <v>160</v>
      </c>
      <c r="BP4" s="753"/>
      <c r="BQ4" s="753"/>
      <c r="BR4" s="753"/>
      <c r="BS4" s="753" t="s">
        <v>164</v>
      </c>
      <c r="BT4" s="753"/>
      <c r="BU4" s="753"/>
      <c r="BV4" s="753"/>
      <c r="BW4" s="753"/>
      <c r="BX4" s="753"/>
      <c r="BY4" s="753"/>
      <c r="BZ4" s="753"/>
      <c r="CA4" s="753"/>
      <c r="CB4" s="753"/>
      <c r="CD4" s="740" t="s">
        <v>165</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85" customFormat="1" ht="11.25" customHeight="1">
      <c r="B5" s="706" t="s">
        <v>166</v>
      </c>
      <c r="C5" s="707"/>
      <c r="D5" s="707"/>
      <c r="E5" s="707"/>
      <c r="F5" s="707"/>
      <c r="G5" s="707"/>
      <c r="H5" s="707"/>
      <c r="I5" s="707"/>
      <c r="J5" s="707"/>
      <c r="K5" s="707"/>
      <c r="L5" s="707"/>
      <c r="M5" s="707"/>
      <c r="N5" s="707"/>
      <c r="O5" s="707"/>
      <c r="P5" s="707"/>
      <c r="Q5" s="708"/>
      <c r="R5" s="691">
        <v>10372185</v>
      </c>
      <c r="S5" s="692"/>
      <c r="T5" s="692"/>
      <c r="U5" s="692"/>
      <c r="V5" s="692"/>
      <c r="W5" s="692"/>
      <c r="X5" s="692"/>
      <c r="Y5" s="735"/>
      <c r="Z5" s="754">
        <v>41.5</v>
      </c>
      <c r="AA5" s="754"/>
      <c r="AB5" s="754"/>
      <c r="AC5" s="754"/>
      <c r="AD5" s="755">
        <v>9632968</v>
      </c>
      <c r="AE5" s="755"/>
      <c r="AF5" s="755"/>
      <c r="AG5" s="755"/>
      <c r="AH5" s="755"/>
      <c r="AI5" s="755"/>
      <c r="AJ5" s="755"/>
      <c r="AK5" s="755"/>
      <c r="AL5" s="736">
        <v>71.8</v>
      </c>
      <c r="AM5" s="711"/>
      <c r="AN5" s="711"/>
      <c r="AO5" s="737"/>
      <c r="AP5" s="706" t="s">
        <v>167</v>
      </c>
      <c r="AQ5" s="707"/>
      <c r="AR5" s="707"/>
      <c r="AS5" s="707"/>
      <c r="AT5" s="707"/>
      <c r="AU5" s="707"/>
      <c r="AV5" s="707"/>
      <c r="AW5" s="707"/>
      <c r="AX5" s="707"/>
      <c r="AY5" s="707"/>
      <c r="AZ5" s="707"/>
      <c r="BA5" s="707"/>
      <c r="BB5" s="707"/>
      <c r="BC5" s="707"/>
      <c r="BD5" s="707"/>
      <c r="BE5" s="707"/>
      <c r="BF5" s="708"/>
      <c r="BG5" s="636">
        <v>9632968</v>
      </c>
      <c r="BH5" s="637"/>
      <c r="BI5" s="637"/>
      <c r="BJ5" s="637"/>
      <c r="BK5" s="637"/>
      <c r="BL5" s="637"/>
      <c r="BM5" s="637"/>
      <c r="BN5" s="638"/>
      <c r="BO5" s="676">
        <v>92.9</v>
      </c>
      <c r="BP5" s="676"/>
      <c r="BQ5" s="676"/>
      <c r="BR5" s="676"/>
      <c r="BS5" s="677">
        <v>65767</v>
      </c>
      <c r="BT5" s="677"/>
      <c r="BU5" s="677"/>
      <c r="BV5" s="677"/>
      <c r="BW5" s="677"/>
      <c r="BX5" s="677"/>
      <c r="BY5" s="677"/>
      <c r="BZ5" s="677"/>
      <c r="CA5" s="677"/>
      <c r="CB5" s="724"/>
      <c r="CD5" s="740" t="s">
        <v>162</v>
      </c>
      <c r="CE5" s="741"/>
      <c r="CF5" s="741"/>
      <c r="CG5" s="741"/>
      <c r="CH5" s="741"/>
      <c r="CI5" s="741"/>
      <c r="CJ5" s="741"/>
      <c r="CK5" s="741"/>
      <c r="CL5" s="741"/>
      <c r="CM5" s="741"/>
      <c r="CN5" s="741"/>
      <c r="CO5" s="741"/>
      <c r="CP5" s="741"/>
      <c r="CQ5" s="742"/>
      <c r="CR5" s="740" t="s">
        <v>168</v>
      </c>
      <c r="CS5" s="741"/>
      <c r="CT5" s="741"/>
      <c r="CU5" s="741"/>
      <c r="CV5" s="741"/>
      <c r="CW5" s="741"/>
      <c r="CX5" s="741"/>
      <c r="CY5" s="742"/>
      <c r="CZ5" s="740" t="s">
        <v>160</v>
      </c>
      <c r="DA5" s="741"/>
      <c r="DB5" s="741"/>
      <c r="DC5" s="742"/>
      <c r="DD5" s="740" t="s">
        <v>169</v>
      </c>
      <c r="DE5" s="741"/>
      <c r="DF5" s="741"/>
      <c r="DG5" s="741"/>
      <c r="DH5" s="741"/>
      <c r="DI5" s="741"/>
      <c r="DJ5" s="741"/>
      <c r="DK5" s="741"/>
      <c r="DL5" s="741"/>
      <c r="DM5" s="741"/>
      <c r="DN5" s="741"/>
      <c r="DO5" s="741"/>
      <c r="DP5" s="742"/>
      <c r="DQ5" s="740" t="s">
        <v>170</v>
      </c>
      <c r="DR5" s="741"/>
      <c r="DS5" s="741"/>
      <c r="DT5" s="741"/>
      <c r="DU5" s="741"/>
      <c r="DV5" s="741"/>
      <c r="DW5" s="741"/>
      <c r="DX5" s="741"/>
      <c r="DY5" s="741"/>
      <c r="DZ5" s="741"/>
      <c r="EA5" s="741"/>
      <c r="EB5" s="741"/>
      <c r="EC5" s="742"/>
    </row>
    <row r="6" spans="2:143" ht="11.25" customHeight="1">
      <c r="B6" s="633" t="s">
        <v>171</v>
      </c>
      <c r="C6" s="634"/>
      <c r="D6" s="634"/>
      <c r="E6" s="634"/>
      <c r="F6" s="634"/>
      <c r="G6" s="634"/>
      <c r="H6" s="634"/>
      <c r="I6" s="634"/>
      <c r="J6" s="634"/>
      <c r="K6" s="634"/>
      <c r="L6" s="634"/>
      <c r="M6" s="634"/>
      <c r="N6" s="634"/>
      <c r="O6" s="634"/>
      <c r="P6" s="634"/>
      <c r="Q6" s="635"/>
      <c r="R6" s="636">
        <v>173267</v>
      </c>
      <c r="S6" s="637"/>
      <c r="T6" s="637"/>
      <c r="U6" s="637"/>
      <c r="V6" s="637"/>
      <c r="W6" s="637"/>
      <c r="X6" s="637"/>
      <c r="Y6" s="638"/>
      <c r="Z6" s="676">
        <v>0.7</v>
      </c>
      <c r="AA6" s="676"/>
      <c r="AB6" s="676"/>
      <c r="AC6" s="676"/>
      <c r="AD6" s="677">
        <v>173267</v>
      </c>
      <c r="AE6" s="677"/>
      <c r="AF6" s="677"/>
      <c r="AG6" s="677"/>
      <c r="AH6" s="677"/>
      <c r="AI6" s="677"/>
      <c r="AJ6" s="677"/>
      <c r="AK6" s="677"/>
      <c r="AL6" s="639">
        <v>1.3</v>
      </c>
      <c r="AM6" s="640"/>
      <c r="AN6" s="640"/>
      <c r="AO6" s="678"/>
      <c r="AP6" s="633" t="s">
        <v>172</v>
      </c>
      <c r="AQ6" s="634"/>
      <c r="AR6" s="634"/>
      <c r="AS6" s="634"/>
      <c r="AT6" s="634"/>
      <c r="AU6" s="634"/>
      <c r="AV6" s="634"/>
      <c r="AW6" s="634"/>
      <c r="AX6" s="634"/>
      <c r="AY6" s="634"/>
      <c r="AZ6" s="634"/>
      <c r="BA6" s="634"/>
      <c r="BB6" s="634"/>
      <c r="BC6" s="634"/>
      <c r="BD6" s="634"/>
      <c r="BE6" s="634"/>
      <c r="BF6" s="635"/>
      <c r="BG6" s="636">
        <v>9632968</v>
      </c>
      <c r="BH6" s="637"/>
      <c r="BI6" s="637"/>
      <c r="BJ6" s="637"/>
      <c r="BK6" s="637"/>
      <c r="BL6" s="637"/>
      <c r="BM6" s="637"/>
      <c r="BN6" s="638"/>
      <c r="BO6" s="676">
        <v>92.9</v>
      </c>
      <c r="BP6" s="676"/>
      <c r="BQ6" s="676"/>
      <c r="BR6" s="676"/>
      <c r="BS6" s="677">
        <v>65767</v>
      </c>
      <c r="BT6" s="677"/>
      <c r="BU6" s="677"/>
      <c r="BV6" s="677"/>
      <c r="BW6" s="677"/>
      <c r="BX6" s="677"/>
      <c r="BY6" s="677"/>
      <c r="BZ6" s="677"/>
      <c r="CA6" s="677"/>
      <c r="CB6" s="724"/>
      <c r="CD6" s="694" t="s">
        <v>173</v>
      </c>
      <c r="CE6" s="695"/>
      <c r="CF6" s="695"/>
      <c r="CG6" s="695"/>
      <c r="CH6" s="695"/>
      <c r="CI6" s="695"/>
      <c r="CJ6" s="695"/>
      <c r="CK6" s="695"/>
      <c r="CL6" s="695"/>
      <c r="CM6" s="695"/>
      <c r="CN6" s="695"/>
      <c r="CO6" s="695"/>
      <c r="CP6" s="695"/>
      <c r="CQ6" s="696"/>
      <c r="CR6" s="636">
        <v>222094</v>
      </c>
      <c r="CS6" s="637"/>
      <c r="CT6" s="637"/>
      <c r="CU6" s="637"/>
      <c r="CV6" s="637"/>
      <c r="CW6" s="637"/>
      <c r="CX6" s="637"/>
      <c r="CY6" s="638"/>
      <c r="CZ6" s="736">
        <v>0.9</v>
      </c>
      <c r="DA6" s="711"/>
      <c r="DB6" s="711"/>
      <c r="DC6" s="739"/>
      <c r="DD6" s="642" t="s">
        <v>70</v>
      </c>
      <c r="DE6" s="637"/>
      <c r="DF6" s="637"/>
      <c r="DG6" s="637"/>
      <c r="DH6" s="637"/>
      <c r="DI6" s="637"/>
      <c r="DJ6" s="637"/>
      <c r="DK6" s="637"/>
      <c r="DL6" s="637"/>
      <c r="DM6" s="637"/>
      <c r="DN6" s="637"/>
      <c r="DO6" s="637"/>
      <c r="DP6" s="638"/>
      <c r="DQ6" s="642">
        <v>222094</v>
      </c>
      <c r="DR6" s="637"/>
      <c r="DS6" s="637"/>
      <c r="DT6" s="637"/>
      <c r="DU6" s="637"/>
      <c r="DV6" s="637"/>
      <c r="DW6" s="637"/>
      <c r="DX6" s="637"/>
      <c r="DY6" s="637"/>
      <c r="DZ6" s="637"/>
      <c r="EA6" s="637"/>
      <c r="EB6" s="637"/>
      <c r="EC6" s="683"/>
    </row>
    <row r="7" spans="2:143" ht="11.25" customHeight="1">
      <c r="B7" s="633" t="s">
        <v>174</v>
      </c>
      <c r="C7" s="634"/>
      <c r="D7" s="634"/>
      <c r="E7" s="634"/>
      <c r="F7" s="634"/>
      <c r="G7" s="634"/>
      <c r="H7" s="634"/>
      <c r="I7" s="634"/>
      <c r="J7" s="634"/>
      <c r="K7" s="634"/>
      <c r="L7" s="634"/>
      <c r="M7" s="634"/>
      <c r="N7" s="634"/>
      <c r="O7" s="634"/>
      <c r="P7" s="634"/>
      <c r="Q7" s="635"/>
      <c r="R7" s="636">
        <v>7775</v>
      </c>
      <c r="S7" s="637"/>
      <c r="T7" s="637"/>
      <c r="U7" s="637"/>
      <c r="V7" s="637"/>
      <c r="W7" s="637"/>
      <c r="X7" s="637"/>
      <c r="Y7" s="638"/>
      <c r="Z7" s="676">
        <v>0</v>
      </c>
      <c r="AA7" s="676"/>
      <c r="AB7" s="676"/>
      <c r="AC7" s="676"/>
      <c r="AD7" s="677">
        <v>7775</v>
      </c>
      <c r="AE7" s="677"/>
      <c r="AF7" s="677"/>
      <c r="AG7" s="677"/>
      <c r="AH7" s="677"/>
      <c r="AI7" s="677"/>
      <c r="AJ7" s="677"/>
      <c r="AK7" s="677"/>
      <c r="AL7" s="639">
        <v>0.1</v>
      </c>
      <c r="AM7" s="640"/>
      <c r="AN7" s="640"/>
      <c r="AO7" s="678"/>
      <c r="AP7" s="633" t="s">
        <v>175</v>
      </c>
      <c r="AQ7" s="634"/>
      <c r="AR7" s="634"/>
      <c r="AS7" s="634"/>
      <c r="AT7" s="634"/>
      <c r="AU7" s="634"/>
      <c r="AV7" s="634"/>
      <c r="AW7" s="634"/>
      <c r="AX7" s="634"/>
      <c r="AY7" s="634"/>
      <c r="AZ7" s="634"/>
      <c r="BA7" s="634"/>
      <c r="BB7" s="634"/>
      <c r="BC7" s="634"/>
      <c r="BD7" s="634"/>
      <c r="BE7" s="634"/>
      <c r="BF7" s="635"/>
      <c r="BG7" s="636">
        <v>4941055</v>
      </c>
      <c r="BH7" s="637"/>
      <c r="BI7" s="637"/>
      <c r="BJ7" s="637"/>
      <c r="BK7" s="637"/>
      <c r="BL7" s="637"/>
      <c r="BM7" s="637"/>
      <c r="BN7" s="638"/>
      <c r="BO7" s="676">
        <v>47.6</v>
      </c>
      <c r="BP7" s="676"/>
      <c r="BQ7" s="676"/>
      <c r="BR7" s="676"/>
      <c r="BS7" s="677">
        <v>65767</v>
      </c>
      <c r="BT7" s="677"/>
      <c r="BU7" s="677"/>
      <c r="BV7" s="677"/>
      <c r="BW7" s="677"/>
      <c r="BX7" s="677"/>
      <c r="BY7" s="677"/>
      <c r="BZ7" s="677"/>
      <c r="CA7" s="677"/>
      <c r="CB7" s="724"/>
      <c r="CD7" s="672" t="s">
        <v>176</v>
      </c>
      <c r="CE7" s="673"/>
      <c r="CF7" s="673"/>
      <c r="CG7" s="673"/>
      <c r="CH7" s="673"/>
      <c r="CI7" s="673"/>
      <c r="CJ7" s="673"/>
      <c r="CK7" s="673"/>
      <c r="CL7" s="673"/>
      <c r="CM7" s="673"/>
      <c r="CN7" s="673"/>
      <c r="CO7" s="673"/>
      <c r="CP7" s="673"/>
      <c r="CQ7" s="674"/>
      <c r="CR7" s="636">
        <v>3453737</v>
      </c>
      <c r="CS7" s="637"/>
      <c r="CT7" s="637"/>
      <c r="CU7" s="637"/>
      <c r="CV7" s="637"/>
      <c r="CW7" s="637"/>
      <c r="CX7" s="637"/>
      <c r="CY7" s="638"/>
      <c r="CZ7" s="676">
        <v>14.1</v>
      </c>
      <c r="DA7" s="676"/>
      <c r="DB7" s="676"/>
      <c r="DC7" s="676"/>
      <c r="DD7" s="642">
        <v>642180</v>
      </c>
      <c r="DE7" s="637"/>
      <c r="DF7" s="637"/>
      <c r="DG7" s="637"/>
      <c r="DH7" s="637"/>
      <c r="DI7" s="637"/>
      <c r="DJ7" s="637"/>
      <c r="DK7" s="637"/>
      <c r="DL7" s="637"/>
      <c r="DM7" s="637"/>
      <c r="DN7" s="637"/>
      <c r="DO7" s="637"/>
      <c r="DP7" s="638"/>
      <c r="DQ7" s="642">
        <v>2616312</v>
      </c>
      <c r="DR7" s="637"/>
      <c r="DS7" s="637"/>
      <c r="DT7" s="637"/>
      <c r="DU7" s="637"/>
      <c r="DV7" s="637"/>
      <c r="DW7" s="637"/>
      <c r="DX7" s="637"/>
      <c r="DY7" s="637"/>
      <c r="DZ7" s="637"/>
      <c r="EA7" s="637"/>
      <c r="EB7" s="637"/>
      <c r="EC7" s="683"/>
    </row>
    <row r="8" spans="2:143" ht="11.25" customHeight="1">
      <c r="B8" s="633" t="s">
        <v>177</v>
      </c>
      <c r="C8" s="634"/>
      <c r="D8" s="634"/>
      <c r="E8" s="634"/>
      <c r="F8" s="634"/>
      <c r="G8" s="634"/>
      <c r="H8" s="634"/>
      <c r="I8" s="634"/>
      <c r="J8" s="634"/>
      <c r="K8" s="634"/>
      <c r="L8" s="634"/>
      <c r="M8" s="634"/>
      <c r="N8" s="634"/>
      <c r="O8" s="634"/>
      <c r="P8" s="634"/>
      <c r="Q8" s="635"/>
      <c r="R8" s="636">
        <v>50726</v>
      </c>
      <c r="S8" s="637"/>
      <c r="T8" s="637"/>
      <c r="U8" s="637"/>
      <c r="V8" s="637"/>
      <c r="W8" s="637"/>
      <c r="X8" s="637"/>
      <c r="Y8" s="638"/>
      <c r="Z8" s="676">
        <v>0.2</v>
      </c>
      <c r="AA8" s="676"/>
      <c r="AB8" s="676"/>
      <c r="AC8" s="676"/>
      <c r="AD8" s="677">
        <v>50726</v>
      </c>
      <c r="AE8" s="677"/>
      <c r="AF8" s="677"/>
      <c r="AG8" s="677"/>
      <c r="AH8" s="677"/>
      <c r="AI8" s="677"/>
      <c r="AJ8" s="677"/>
      <c r="AK8" s="677"/>
      <c r="AL8" s="639">
        <v>0.4</v>
      </c>
      <c r="AM8" s="640"/>
      <c r="AN8" s="640"/>
      <c r="AO8" s="678"/>
      <c r="AP8" s="633" t="s">
        <v>178</v>
      </c>
      <c r="AQ8" s="634"/>
      <c r="AR8" s="634"/>
      <c r="AS8" s="634"/>
      <c r="AT8" s="634"/>
      <c r="AU8" s="634"/>
      <c r="AV8" s="634"/>
      <c r="AW8" s="634"/>
      <c r="AX8" s="634"/>
      <c r="AY8" s="634"/>
      <c r="AZ8" s="634"/>
      <c r="BA8" s="634"/>
      <c r="BB8" s="634"/>
      <c r="BC8" s="634"/>
      <c r="BD8" s="634"/>
      <c r="BE8" s="634"/>
      <c r="BF8" s="635"/>
      <c r="BG8" s="636">
        <v>133237</v>
      </c>
      <c r="BH8" s="637"/>
      <c r="BI8" s="637"/>
      <c r="BJ8" s="637"/>
      <c r="BK8" s="637"/>
      <c r="BL8" s="637"/>
      <c r="BM8" s="637"/>
      <c r="BN8" s="638"/>
      <c r="BO8" s="676">
        <v>1.3</v>
      </c>
      <c r="BP8" s="676"/>
      <c r="BQ8" s="676"/>
      <c r="BR8" s="676"/>
      <c r="BS8" s="642" t="s">
        <v>179</v>
      </c>
      <c r="BT8" s="637"/>
      <c r="BU8" s="637"/>
      <c r="BV8" s="637"/>
      <c r="BW8" s="637"/>
      <c r="BX8" s="637"/>
      <c r="BY8" s="637"/>
      <c r="BZ8" s="637"/>
      <c r="CA8" s="637"/>
      <c r="CB8" s="683"/>
      <c r="CD8" s="672" t="s">
        <v>180</v>
      </c>
      <c r="CE8" s="673"/>
      <c r="CF8" s="673"/>
      <c r="CG8" s="673"/>
      <c r="CH8" s="673"/>
      <c r="CI8" s="673"/>
      <c r="CJ8" s="673"/>
      <c r="CK8" s="673"/>
      <c r="CL8" s="673"/>
      <c r="CM8" s="673"/>
      <c r="CN8" s="673"/>
      <c r="CO8" s="673"/>
      <c r="CP8" s="673"/>
      <c r="CQ8" s="674"/>
      <c r="CR8" s="636">
        <v>9684557</v>
      </c>
      <c r="CS8" s="637"/>
      <c r="CT8" s="637"/>
      <c r="CU8" s="637"/>
      <c r="CV8" s="637"/>
      <c r="CW8" s="637"/>
      <c r="CX8" s="637"/>
      <c r="CY8" s="638"/>
      <c r="CZ8" s="676">
        <v>39.6</v>
      </c>
      <c r="DA8" s="676"/>
      <c r="DB8" s="676"/>
      <c r="DC8" s="676"/>
      <c r="DD8" s="642">
        <v>30068</v>
      </c>
      <c r="DE8" s="637"/>
      <c r="DF8" s="637"/>
      <c r="DG8" s="637"/>
      <c r="DH8" s="637"/>
      <c r="DI8" s="637"/>
      <c r="DJ8" s="637"/>
      <c r="DK8" s="637"/>
      <c r="DL8" s="637"/>
      <c r="DM8" s="637"/>
      <c r="DN8" s="637"/>
      <c r="DO8" s="637"/>
      <c r="DP8" s="638"/>
      <c r="DQ8" s="642">
        <v>4906349</v>
      </c>
      <c r="DR8" s="637"/>
      <c r="DS8" s="637"/>
      <c r="DT8" s="637"/>
      <c r="DU8" s="637"/>
      <c r="DV8" s="637"/>
      <c r="DW8" s="637"/>
      <c r="DX8" s="637"/>
      <c r="DY8" s="637"/>
      <c r="DZ8" s="637"/>
      <c r="EA8" s="637"/>
      <c r="EB8" s="637"/>
      <c r="EC8" s="683"/>
    </row>
    <row r="9" spans="2:143" ht="11.25" customHeight="1">
      <c r="B9" s="633" t="s">
        <v>181</v>
      </c>
      <c r="C9" s="634"/>
      <c r="D9" s="634"/>
      <c r="E9" s="634"/>
      <c r="F9" s="634"/>
      <c r="G9" s="634"/>
      <c r="H9" s="634"/>
      <c r="I9" s="634"/>
      <c r="J9" s="634"/>
      <c r="K9" s="634"/>
      <c r="L9" s="634"/>
      <c r="M9" s="634"/>
      <c r="N9" s="634"/>
      <c r="O9" s="634"/>
      <c r="P9" s="634"/>
      <c r="Q9" s="635"/>
      <c r="R9" s="636">
        <v>30637</v>
      </c>
      <c r="S9" s="637"/>
      <c r="T9" s="637"/>
      <c r="U9" s="637"/>
      <c r="V9" s="637"/>
      <c r="W9" s="637"/>
      <c r="X9" s="637"/>
      <c r="Y9" s="638"/>
      <c r="Z9" s="676">
        <v>0.1</v>
      </c>
      <c r="AA9" s="676"/>
      <c r="AB9" s="676"/>
      <c r="AC9" s="676"/>
      <c r="AD9" s="677">
        <v>30637</v>
      </c>
      <c r="AE9" s="677"/>
      <c r="AF9" s="677"/>
      <c r="AG9" s="677"/>
      <c r="AH9" s="677"/>
      <c r="AI9" s="677"/>
      <c r="AJ9" s="677"/>
      <c r="AK9" s="677"/>
      <c r="AL9" s="639">
        <v>0.2</v>
      </c>
      <c r="AM9" s="640"/>
      <c r="AN9" s="640"/>
      <c r="AO9" s="678"/>
      <c r="AP9" s="633" t="s">
        <v>182</v>
      </c>
      <c r="AQ9" s="634"/>
      <c r="AR9" s="634"/>
      <c r="AS9" s="634"/>
      <c r="AT9" s="634"/>
      <c r="AU9" s="634"/>
      <c r="AV9" s="634"/>
      <c r="AW9" s="634"/>
      <c r="AX9" s="634"/>
      <c r="AY9" s="634"/>
      <c r="AZ9" s="634"/>
      <c r="BA9" s="634"/>
      <c r="BB9" s="634"/>
      <c r="BC9" s="634"/>
      <c r="BD9" s="634"/>
      <c r="BE9" s="634"/>
      <c r="BF9" s="635"/>
      <c r="BG9" s="636">
        <v>4277240</v>
      </c>
      <c r="BH9" s="637"/>
      <c r="BI9" s="637"/>
      <c r="BJ9" s="637"/>
      <c r="BK9" s="637"/>
      <c r="BL9" s="637"/>
      <c r="BM9" s="637"/>
      <c r="BN9" s="638"/>
      <c r="BO9" s="676">
        <v>41.2</v>
      </c>
      <c r="BP9" s="676"/>
      <c r="BQ9" s="676"/>
      <c r="BR9" s="676"/>
      <c r="BS9" s="642" t="s">
        <v>179</v>
      </c>
      <c r="BT9" s="637"/>
      <c r="BU9" s="637"/>
      <c r="BV9" s="637"/>
      <c r="BW9" s="637"/>
      <c r="BX9" s="637"/>
      <c r="BY9" s="637"/>
      <c r="BZ9" s="637"/>
      <c r="CA9" s="637"/>
      <c r="CB9" s="683"/>
      <c r="CD9" s="672" t="s">
        <v>183</v>
      </c>
      <c r="CE9" s="673"/>
      <c r="CF9" s="673"/>
      <c r="CG9" s="673"/>
      <c r="CH9" s="673"/>
      <c r="CI9" s="673"/>
      <c r="CJ9" s="673"/>
      <c r="CK9" s="673"/>
      <c r="CL9" s="673"/>
      <c r="CM9" s="673"/>
      <c r="CN9" s="673"/>
      <c r="CO9" s="673"/>
      <c r="CP9" s="673"/>
      <c r="CQ9" s="674"/>
      <c r="CR9" s="636">
        <v>1975559</v>
      </c>
      <c r="CS9" s="637"/>
      <c r="CT9" s="637"/>
      <c r="CU9" s="637"/>
      <c r="CV9" s="637"/>
      <c r="CW9" s="637"/>
      <c r="CX9" s="637"/>
      <c r="CY9" s="638"/>
      <c r="CZ9" s="676">
        <v>8.1</v>
      </c>
      <c r="DA9" s="676"/>
      <c r="DB9" s="676"/>
      <c r="DC9" s="676"/>
      <c r="DD9" s="642">
        <v>21346</v>
      </c>
      <c r="DE9" s="637"/>
      <c r="DF9" s="637"/>
      <c r="DG9" s="637"/>
      <c r="DH9" s="637"/>
      <c r="DI9" s="637"/>
      <c r="DJ9" s="637"/>
      <c r="DK9" s="637"/>
      <c r="DL9" s="637"/>
      <c r="DM9" s="637"/>
      <c r="DN9" s="637"/>
      <c r="DO9" s="637"/>
      <c r="DP9" s="638"/>
      <c r="DQ9" s="642">
        <v>1800402</v>
      </c>
      <c r="DR9" s="637"/>
      <c r="DS9" s="637"/>
      <c r="DT9" s="637"/>
      <c r="DU9" s="637"/>
      <c r="DV9" s="637"/>
      <c r="DW9" s="637"/>
      <c r="DX9" s="637"/>
      <c r="DY9" s="637"/>
      <c r="DZ9" s="637"/>
      <c r="EA9" s="637"/>
      <c r="EB9" s="637"/>
      <c r="EC9" s="683"/>
    </row>
    <row r="10" spans="2:143" ht="11.25" customHeight="1">
      <c r="B10" s="633" t="s">
        <v>184</v>
      </c>
      <c r="C10" s="634"/>
      <c r="D10" s="634"/>
      <c r="E10" s="634"/>
      <c r="F10" s="634"/>
      <c r="G10" s="634"/>
      <c r="H10" s="634"/>
      <c r="I10" s="634"/>
      <c r="J10" s="634"/>
      <c r="K10" s="634"/>
      <c r="L10" s="634"/>
      <c r="M10" s="634"/>
      <c r="N10" s="634"/>
      <c r="O10" s="634"/>
      <c r="P10" s="634"/>
      <c r="Q10" s="635"/>
      <c r="R10" s="636" t="s">
        <v>179</v>
      </c>
      <c r="S10" s="637"/>
      <c r="T10" s="637"/>
      <c r="U10" s="637"/>
      <c r="V10" s="637"/>
      <c r="W10" s="637"/>
      <c r="X10" s="637"/>
      <c r="Y10" s="638"/>
      <c r="Z10" s="676" t="s">
        <v>70</v>
      </c>
      <c r="AA10" s="676"/>
      <c r="AB10" s="676"/>
      <c r="AC10" s="676"/>
      <c r="AD10" s="677" t="s">
        <v>179</v>
      </c>
      <c r="AE10" s="677"/>
      <c r="AF10" s="677"/>
      <c r="AG10" s="677"/>
      <c r="AH10" s="677"/>
      <c r="AI10" s="677"/>
      <c r="AJ10" s="677"/>
      <c r="AK10" s="677"/>
      <c r="AL10" s="639" t="s">
        <v>70</v>
      </c>
      <c r="AM10" s="640"/>
      <c r="AN10" s="640"/>
      <c r="AO10" s="678"/>
      <c r="AP10" s="633" t="s">
        <v>185</v>
      </c>
      <c r="AQ10" s="634"/>
      <c r="AR10" s="634"/>
      <c r="AS10" s="634"/>
      <c r="AT10" s="634"/>
      <c r="AU10" s="634"/>
      <c r="AV10" s="634"/>
      <c r="AW10" s="634"/>
      <c r="AX10" s="634"/>
      <c r="AY10" s="634"/>
      <c r="AZ10" s="634"/>
      <c r="BA10" s="634"/>
      <c r="BB10" s="634"/>
      <c r="BC10" s="634"/>
      <c r="BD10" s="634"/>
      <c r="BE10" s="634"/>
      <c r="BF10" s="635"/>
      <c r="BG10" s="636">
        <v>181558</v>
      </c>
      <c r="BH10" s="637"/>
      <c r="BI10" s="637"/>
      <c r="BJ10" s="637"/>
      <c r="BK10" s="637"/>
      <c r="BL10" s="637"/>
      <c r="BM10" s="637"/>
      <c r="BN10" s="638"/>
      <c r="BO10" s="676">
        <v>1.8</v>
      </c>
      <c r="BP10" s="676"/>
      <c r="BQ10" s="676"/>
      <c r="BR10" s="676"/>
      <c r="BS10" s="642" t="s">
        <v>70</v>
      </c>
      <c r="BT10" s="637"/>
      <c r="BU10" s="637"/>
      <c r="BV10" s="637"/>
      <c r="BW10" s="637"/>
      <c r="BX10" s="637"/>
      <c r="BY10" s="637"/>
      <c r="BZ10" s="637"/>
      <c r="CA10" s="637"/>
      <c r="CB10" s="683"/>
      <c r="CD10" s="672" t="s">
        <v>186</v>
      </c>
      <c r="CE10" s="673"/>
      <c r="CF10" s="673"/>
      <c r="CG10" s="673"/>
      <c r="CH10" s="673"/>
      <c r="CI10" s="673"/>
      <c r="CJ10" s="673"/>
      <c r="CK10" s="673"/>
      <c r="CL10" s="673"/>
      <c r="CM10" s="673"/>
      <c r="CN10" s="673"/>
      <c r="CO10" s="673"/>
      <c r="CP10" s="673"/>
      <c r="CQ10" s="674"/>
      <c r="CR10" s="636">
        <v>68494</v>
      </c>
      <c r="CS10" s="637"/>
      <c r="CT10" s="637"/>
      <c r="CU10" s="637"/>
      <c r="CV10" s="637"/>
      <c r="CW10" s="637"/>
      <c r="CX10" s="637"/>
      <c r="CY10" s="638"/>
      <c r="CZ10" s="676">
        <v>0.3</v>
      </c>
      <c r="DA10" s="676"/>
      <c r="DB10" s="676"/>
      <c r="DC10" s="676"/>
      <c r="DD10" s="642" t="s">
        <v>70</v>
      </c>
      <c r="DE10" s="637"/>
      <c r="DF10" s="637"/>
      <c r="DG10" s="637"/>
      <c r="DH10" s="637"/>
      <c r="DI10" s="637"/>
      <c r="DJ10" s="637"/>
      <c r="DK10" s="637"/>
      <c r="DL10" s="637"/>
      <c r="DM10" s="637"/>
      <c r="DN10" s="637"/>
      <c r="DO10" s="637"/>
      <c r="DP10" s="638"/>
      <c r="DQ10" s="642">
        <v>18131</v>
      </c>
      <c r="DR10" s="637"/>
      <c r="DS10" s="637"/>
      <c r="DT10" s="637"/>
      <c r="DU10" s="637"/>
      <c r="DV10" s="637"/>
      <c r="DW10" s="637"/>
      <c r="DX10" s="637"/>
      <c r="DY10" s="637"/>
      <c r="DZ10" s="637"/>
      <c r="EA10" s="637"/>
      <c r="EB10" s="637"/>
      <c r="EC10" s="683"/>
    </row>
    <row r="11" spans="2:143" ht="11.25" customHeight="1">
      <c r="B11" s="633" t="s">
        <v>187</v>
      </c>
      <c r="C11" s="634"/>
      <c r="D11" s="634"/>
      <c r="E11" s="634"/>
      <c r="F11" s="634"/>
      <c r="G11" s="634"/>
      <c r="H11" s="634"/>
      <c r="I11" s="634"/>
      <c r="J11" s="634"/>
      <c r="K11" s="634"/>
      <c r="L11" s="634"/>
      <c r="M11" s="634"/>
      <c r="N11" s="634"/>
      <c r="O11" s="634"/>
      <c r="P11" s="634"/>
      <c r="Q11" s="635"/>
      <c r="R11" s="636">
        <v>1185048</v>
      </c>
      <c r="S11" s="637"/>
      <c r="T11" s="637"/>
      <c r="U11" s="637"/>
      <c r="V11" s="637"/>
      <c r="W11" s="637"/>
      <c r="X11" s="637"/>
      <c r="Y11" s="638"/>
      <c r="Z11" s="639">
        <v>4.7</v>
      </c>
      <c r="AA11" s="640"/>
      <c r="AB11" s="640"/>
      <c r="AC11" s="641"/>
      <c r="AD11" s="642">
        <v>1185048</v>
      </c>
      <c r="AE11" s="637"/>
      <c r="AF11" s="637"/>
      <c r="AG11" s="637"/>
      <c r="AH11" s="637"/>
      <c r="AI11" s="637"/>
      <c r="AJ11" s="637"/>
      <c r="AK11" s="638"/>
      <c r="AL11" s="639">
        <v>8.8000000000000007</v>
      </c>
      <c r="AM11" s="640"/>
      <c r="AN11" s="640"/>
      <c r="AO11" s="678"/>
      <c r="AP11" s="633" t="s">
        <v>188</v>
      </c>
      <c r="AQ11" s="634"/>
      <c r="AR11" s="634"/>
      <c r="AS11" s="634"/>
      <c r="AT11" s="634"/>
      <c r="AU11" s="634"/>
      <c r="AV11" s="634"/>
      <c r="AW11" s="634"/>
      <c r="AX11" s="634"/>
      <c r="AY11" s="634"/>
      <c r="AZ11" s="634"/>
      <c r="BA11" s="634"/>
      <c r="BB11" s="634"/>
      <c r="BC11" s="634"/>
      <c r="BD11" s="634"/>
      <c r="BE11" s="634"/>
      <c r="BF11" s="635"/>
      <c r="BG11" s="636">
        <v>349020</v>
      </c>
      <c r="BH11" s="637"/>
      <c r="BI11" s="637"/>
      <c r="BJ11" s="637"/>
      <c r="BK11" s="637"/>
      <c r="BL11" s="637"/>
      <c r="BM11" s="637"/>
      <c r="BN11" s="638"/>
      <c r="BO11" s="676">
        <v>3.4</v>
      </c>
      <c r="BP11" s="676"/>
      <c r="BQ11" s="676"/>
      <c r="BR11" s="676"/>
      <c r="BS11" s="642">
        <v>65767</v>
      </c>
      <c r="BT11" s="637"/>
      <c r="BU11" s="637"/>
      <c r="BV11" s="637"/>
      <c r="BW11" s="637"/>
      <c r="BX11" s="637"/>
      <c r="BY11" s="637"/>
      <c r="BZ11" s="637"/>
      <c r="CA11" s="637"/>
      <c r="CB11" s="683"/>
      <c r="CD11" s="672" t="s">
        <v>189</v>
      </c>
      <c r="CE11" s="673"/>
      <c r="CF11" s="673"/>
      <c r="CG11" s="673"/>
      <c r="CH11" s="673"/>
      <c r="CI11" s="673"/>
      <c r="CJ11" s="673"/>
      <c r="CK11" s="673"/>
      <c r="CL11" s="673"/>
      <c r="CM11" s="673"/>
      <c r="CN11" s="673"/>
      <c r="CO11" s="673"/>
      <c r="CP11" s="673"/>
      <c r="CQ11" s="674"/>
      <c r="CR11" s="636">
        <v>66400</v>
      </c>
      <c r="CS11" s="637"/>
      <c r="CT11" s="637"/>
      <c r="CU11" s="637"/>
      <c r="CV11" s="637"/>
      <c r="CW11" s="637"/>
      <c r="CX11" s="637"/>
      <c r="CY11" s="638"/>
      <c r="CZ11" s="676">
        <v>0.3</v>
      </c>
      <c r="DA11" s="676"/>
      <c r="DB11" s="676"/>
      <c r="DC11" s="676"/>
      <c r="DD11" s="642" t="s">
        <v>70</v>
      </c>
      <c r="DE11" s="637"/>
      <c r="DF11" s="637"/>
      <c r="DG11" s="637"/>
      <c r="DH11" s="637"/>
      <c r="DI11" s="637"/>
      <c r="DJ11" s="637"/>
      <c r="DK11" s="637"/>
      <c r="DL11" s="637"/>
      <c r="DM11" s="637"/>
      <c r="DN11" s="637"/>
      <c r="DO11" s="637"/>
      <c r="DP11" s="638"/>
      <c r="DQ11" s="642">
        <v>63827</v>
      </c>
      <c r="DR11" s="637"/>
      <c r="DS11" s="637"/>
      <c r="DT11" s="637"/>
      <c r="DU11" s="637"/>
      <c r="DV11" s="637"/>
      <c r="DW11" s="637"/>
      <c r="DX11" s="637"/>
      <c r="DY11" s="637"/>
      <c r="DZ11" s="637"/>
      <c r="EA11" s="637"/>
      <c r="EB11" s="637"/>
      <c r="EC11" s="683"/>
    </row>
    <row r="12" spans="2:143" ht="11.25" customHeight="1">
      <c r="B12" s="633" t="s">
        <v>190</v>
      </c>
      <c r="C12" s="634"/>
      <c r="D12" s="634"/>
      <c r="E12" s="634"/>
      <c r="F12" s="634"/>
      <c r="G12" s="634"/>
      <c r="H12" s="634"/>
      <c r="I12" s="634"/>
      <c r="J12" s="634"/>
      <c r="K12" s="634"/>
      <c r="L12" s="634"/>
      <c r="M12" s="634"/>
      <c r="N12" s="634"/>
      <c r="O12" s="634"/>
      <c r="P12" s="634"/>
      <c r="Q12" s="635"/>
      <c r="R12" s="636" t="s">
        <v>70</v>
      </c>
      <c r="S12" s="637"/>
      <c r="T12" s="637"/>
      <c r="U12" s="637"/>
      <c r="V12" s="637"/>
      <c r="W12" s="637"/>
      <c r="X12" s="637"/>
      <c r="Y12" s="638"/>
      <c r="Z12" s="676" t="s">
        <v>70</v>
      </c>
      <c r="AA12" s="676"/>
      <c r="AB12" s="676"/>
      <c r="AC12" s="676"/>
      <c r="AD12" s="677" t="s">
        <v>70</v>
      </c>
      <c r="AE12" s="677"/>
      <c r="AF12" s="677"/>
      <c r="AG12" s="677"/>
      <c r="AH12" s="677"/>
      <c r="AI12" s="677"/>
      <c r="AJ12" s="677"/>
      <c r="AK12" s="677"/>
      <c r="AL12" s="639" t="s">
        <v>70</v>
      </c>
      <c r="AM12" s="640"/>
      <c r="AN12" s="640"/>
      <c r="AO12" s="678"/>
      <c r="AP12" s="633" t="s">
        <v>191</v>
      </c>
      <c r="AQ12" s="634"/>
      <c r="AR12" s="634"/>
      <c r="AS12" s="634"/>
      <c r="AT12" s="634"/>
      <c r="AU12" s="634"/>
      <c r="AV12" s="634"/>
      <c r="AW12" s="634"/>
      <c r="AX12" s="634"/>
      <c r="AY12" s="634"/>
      <c r="AZ12" s="634"/>
      <c r="BA12" s="634"/>
      <c r="BB12" s="634"/>
      <c r="BC12" s="634"/>
      <c r="BD12" s="634"/>
      <c r="BE12" s="634"/>
      <c r="BF12" s="635"/>
      <c r="BG12" s="636">
        <v>4171855</v>
      </c>
      <c r="BH12" s="637"/>
      <c r="BI12" s="637"/>
      <c r="BJ12" s="637"/>
      <c r="BK12" s="637"/>
      <c r="BL12" s="637"/>
      <c r="BM12" s="637"/>
      <c r="BN12" s="638"/>
      <c r="BO12" s="676">
        <v>40.200000000000003</v>
      </c>
      <c r="BP12" s="676"/>
      <c r="BQ12" s="676"/>
      <c r="BR12" s="676"/>
      <c r="BS12" s="642" t="s">
        <v>70</v>
      </c>
      <c r="BT12" s="637"/>
      <c r="BU12" s="637"/>
      <c r="BV12" s="637"/>
      <c r="BW12" s="637"/>
      <c r="BX12" s="637"/>
      <c r="BY12" s="637"/>
      <c r="BZ12" s="637"/>
      <c r="CA12" s="637"/>
      <c r="CB12" s="683"/>
      <c r="CD12" s="672" t="s">
        <v>192</v>
      </c>
      <c r="CE12" s="673"/>
      <c r="CF12" s="673"/>
      <c r="CG12" s="673"/>
      <c r="CH12" s="673"/>
      <c r="CI12" s="673"/>
      <c r="CJ12" s="673"/>
      <c r="CK12" s="673"/>
      <c r="CL12" s="673"/>
      <c r="CM12" s="673"/>
      <c r="CN12" s="673"/>
      <c r="CO12" s="673"/>
      <c r="CP12" s="673"/>
      <c r="CQ12" s="674"/>
      <c r="CR12" s="636">
        <v>172493</v>
      </c>
      <c r="CS12" s="637"/>
      <c r="CT12" s="637"/>
      <c r="CU12" s="637"/>
      <c r="CV12" s="637"/>
      <c r="CW12" s="637"/>
      <c r="CX12" s="637"/>
      <c r="CY12" s="638"/>
      <c r="CZ12" s="676">
        <v>0.7</v>
      </c>
      <c r="DA12" s="676"/>
      <c r="DB12" s="676"/>
      <c r="DC12" s="676"/>
      <c r="DD12" s="642">
        <v>36242</v>
      </c>
      <c r="DE12" s="637"/>
      <c r="DF12" s="637"/>
      <c r="DG12" s="637"/>
      <c r="DH12" s="637"/>
      <c r="DI12" s="637"/>
      <c r="DJ12" s="637"/>
      <c r="DK12" s="637"/>
      <c r="DL12" s="637"/>
      <c r="DM12" s="637"/>
      <c r="DN12" s="637"/>
      <c r="DO12" s="637"/>
      <c r="DP12" s="638"/>
      <c r="DQ12" s="642">
        <v>128211</v>
      </c>
      <c r="DR12" s="637"/>
      <c r="DS12" s="637"/>
      <c r="DT12" s="637"/>
      <c r="DU12" s="637"/>
      <c r="DV12" s="637"/>
      <c r="DW12" s="637"/>
      <c r="DX12" s="637"/>
      <c r="DY12" s="637"/>
      <c r="DZ12" s="637"/>
      <c r="EA12" s="637"/>
      <c r="EB12" s="637"/>
      <c r="EC12" s="683"/>
    </row>
    <row r="13" spans="2:143" ht="11.25" customHeight="1">
      <c r="B13" s="633" t="s">
        <v>193</v>
      </c>
      <c r="C13" s="634"/>
      <c r="D13" s="634"/>
      <c r="E13" s="634"/>
      <c r="F13" s="634"/>
      <c r="G13" s="634"/>
      <c r="H13" s="634"/>
      <c r="I13" s="634"/>
      <c r="J13" s="634"/>
      <c r="K13" s="634"/>
      <c r="L13" s="634"/>
      <c r="M13" s="634"/>
      <c r="N13" s="634"/>
      <c r="O13" s="634"/>
      <c r="P13" s="634"/>
      <c r="Q13" s="635"/>
      <c r="R13" s="636" t="s">
        <v>70</v>
      </c>
      <c r="S13" s="637"/>
      <c r="T13" s="637"/>
      <c r="U13" s="637"/>
      <c r="V13" s="637"/>
      <c r="W13" s="637"/>
      <c r="X13" s="637"/>
      <c r="Y13" s="638"/>
      <c r="Z13" s="676" t="s">
        <v>70</v>
      </c>
      <c r="AA13" s="676"/>
      <c r="AB13" s="676"/>
      <c r="AC13" s="676"/>
      <c r="AD13" s="677" t="s">
        <v>179</v>
      </c>
      <c r="AE13" s="677"/>
      <c r="AF13" s="677"/>
      <c r="AG13" s="677"/>
      <c r="AH13" s="677"/>
      <c r="AI13" s="677"/>
      <c r="AJ13" s="677"/>
      <c r="AK13" s="677"/>
      <c r="AL13" s="639" t="s">
        <v>179</v>
      </c>
      <c r="AM13" s="640"/>
      <c r="AN13" s="640"/>
      <c r="AO13" s="678"/>
      <c r="AP13" s="633" t="s">
        <v>194</v>
      </c>
      <c r="AQ13" s="634"/>
      <c r="AR13" s="634"/>
      <c r="AS13" s="634"/>
      <c r="AT13" s="634"/>
      <c r="AU13" s="634"/>
      <c r="AV13" s="634"/>
      <c r="AW13" s="634"/>
      <c r="AX13" s="634"/>
      <c r="AY13" s="634"/>
      <c r="AZ13" s="634"/>
      <c r="BA13" s="634"/>
      <c r="BB13" s="634"/>
      <c r="BC13" s="634"/>
      <c r="BD13" s="634"/>
      <c r="BE13" s="634"/>
      <c r="BF13" s="635"/>
      <c r="BG13" s="636">
        <v>4166048</v>
      </c>
      <c r="BH13" s="637"/>
      <c r="BI13" s="637"/>
      <c r="BJ13" s="637"/>
      <c r="BK13" s="637"/>
      <c r="BL13" s="637"/>
      <c r="BM13" s="637"/>
      <c r="BN13" s="638"/>
      <c r="BO13" s="676">
        <v>40.200000000000003</v>
      </c>
      <c r="BP13" s="676"/>
      <c r="BQ13" s="676"/>
      <c r="BR13" s="676"/>
      <c r="BS13" s="642" t="s">
        <v>115</v>
      </c>
      <c r="BT13" s="637"/>
      <c r="BU13" s="637"/>
      <c r="BV13" s="637"/>
      <c r="BW13" s="637"/>
      <c r="BX13" s="637"/>
      <c r="BY13" s="637"/>
      <c r="BZ13" s="637"/>
      <c r="CA13" s="637"/>
      <c r="CB13" s="683"/>
      <c r="CD13" s="672" t="s">
        <v>195</v>
      </c>
      <c r="CE13" s="673"/>
      <c r="CF13" s="673"/>
      <c r="CG13" s="673"/>
      <c r="CH13" s="673"/>
      <c r="CI13" s="673"/>
      <c r="CJ13" s="673"/>
      <c r="CK13" s="673"/>
      <c r="CL13" s="673"/>
      <c r="CM13" s="673"/>
      <c r="CN13" s="673"/>
      <c r="CO13" s="673"/>
      <c r="CP13" s="673"/>
      <c r="CQ13" s="674"/>
      <c r="CR13" s="636">
        <v>2612025</v>
      </c>
      <c r="CS13" s="637"/>
      <c r="CT13" s="637"/>
      <c r="CU13" s="637"/>
      <c r="CV13" s="637"/>
      <c r="CW13" s="637"/>
      <c r="CX13" s="637"/>
      <c r="CY13" s="638"/>
      <c r="CZ13" s="676">
        <v>10.7</v>
      </c>
      <c r="DA13" s="676"/>
      <c r="DB13" s="676"/>
      <c r="DC13" s="676"/>
      <c r="DD13" s="642">
        <v>1480834</v>
      </c>
      <c r="DE13" s="637"/>
      <c r="DF13" s="637"/>
      <c r="DG13" s="637"/>
      <c r="DH13" s="637"/>
      <c r="DI13" s="637"/>
      <c r="DJ13" s="637"/>
      <c r="DK13" s="637"/>
      <c r="DL13" s="637"/>
      <c r="DM13" s="637"/>
      <c r="DN13" s="637"/>
      <c r="DO13" s="637"/>
      <c r="DP13" s="638"/>
      <c r="DQ13" s="642">
        <v>1360177</v>
      </c>
      <c r="DR13" s="637"/>
      <c r="DS13" s="637"/>
      <c r="DT13" s="637"/>
      <c r="DU13" s="637"/>
      <c r="DV13" s="637"/>
      <c r="DW13" s="637"/>
      <c r="DX13" s="637"/>
      <c r="DY13" s="637"/>
      <c r="DZ13" s="637"/>
      <c r="EA13" s="637"/>
      <c r="EB13" s="637"/>
      <c r="EC13" s="683"/>
    </row>
    <row r="14" spans="2:143" ht="11.25" customHeight="1">
      <c r="B14" s="633" t="s">
        <v>196</v>
      </c>
      <c r="C14" s="634"/>
      <c r="D14" s="634"/>
      <c r="E14" s="634"/>
      <c r="F14" s="634"/>
      <c r="G14" s="634"/>
      <c r="H14" s="634"/>
      <c r="I14" s="634"/>
      <c r="J14" s="634"/>
      <c r="K14" s="634"/>
      <c r="L14" s="634"/>
      <c r="M14" s="634"/>
      <c r="N14" s="634"/>
      <c r="O14" s="634"/>
      <c r="P14" s="634"/>
      <c r="Q14" s="635"/>
      <c r="R14" s="636">
        <v>38725</v>
      </c>
      <c r="S14" s="637"/>
      <c r="T14" s="637"/>
      <c r="U14" s="637"/>
      <c r="V14" s="637"/>
      <c r="W14" s="637"/>
      <c r="X14" s="637"/>
      <c r="Y14" s="638"/>
      <c r="Z14" s="676">
        <v>0.2</v>
      </c>
      <c r="AA14" s="676"/>
      <c r="AB14" s="676"/>
      <c r="AC14" s="676"/>
      <c r="AD14" s="677">
        <v>38725</v>
      </c>
      <c r="AE14" s="677"/>
      <c r="AF14" s="677"/>
      <c r="AG14" s="677"/>
      <c r="AH14" s="677"/>
      <c r="AI14" s="677"/>
      <c r="AJ14" s="677"/>
      <c r="AK14" s="677"/>
      <c r="AL14" s="639">
        <v>0.3</v>
      </c>
      <c r="AM14" s="640"/>
      <c r="AN14" s="640"/>
      <c r="AO14" s="678"/>
      <c r="AP14" s="633" t="s">
        <v>197</v>
      </c>
      <c r="AQ14" s="634"/>
      <c r="AR14" s="634"/>
      <c r="AS14" s="634"/>
      <c r="AT14" s="634"/>
      <c r="AU14" s="634"/>
      <c r="AV14" s="634"/>
      <c r="AW14" s="634"/>
      <c r="AX14" s="634"/>
      <c r="AY14" s="634"/>
      <c r="AZ14" s="634"/>
      <c r="BA14" s="634"/>
      <c r="BB14" s="634"/>
      <c r="BC14" s="634"/>
      <c r="BD14" s="634"/>
      <c r="BE14" s="634"/>
      <c r="BF14" s="635"/>
      <c r="BG14" s="636">
        <v>140803</v>
      </c>
      <c r="BH14" s="637"/>
      <c r="BI14" s="637"/>
      <c r="BJ14" s="637"/>
      <c r="BK14" s="637"/>
      <c r="BL14" s="637"/>
      <c r="BM14" s="637"/>
      <c r="BN14" s="638"/>
      <c r="BO14" s="676">
        <v>1.4</v>
      </c>
      <c r="BP14" s="676"/>
      <c r="BQ14" s="676"/>
      <c r="BR14" s="676"/>
      <c r="BS14" s="642" t="s">
        <v>70</v>
      </c>
      <c r="BT14" s="637"/>
      <c r="BU14" s="637"/>
      <c r="BV14" s="637"/>
      <c r="BW14" s="637"/>
      <c r="BX14" s="637"/>
      <c r="BY14" s="637"/>
      <c r="BZ14" s="637"/>
      <c r="CA14" s="637"/>
      <c r="CB14" s="683"/>
      <c r="CD14" s="672" t="s">
        <v>198</v>
      </c>
      <c r="CE14" s="673"/>
      <c r="CF14" s="673"/>
      <c r="CG14" s="673"/>
      <c r="CH14" s="673"/>
      <c r="CI14" s="673"/>
      <c r="CJ14" s="673"/>
      <c r="CK14" s="673"/>
      <c r="CL14" s="673"/>
      <c r="CM14" s="673"/>
      <c r="CN14" s="673"/>
      <c r="CO14" s="673"/>
      <c r="CP14" s="673"/>
      <c r="CQ14" s="674"/>
      <c r="CR14" s="636">
        <v>1028499</v>
      </c>
      <c r="CS14" s="637"/>
      <c r="CT14" s="637"/>
      <c r="CU14" s="637"/>
      <c r="CV14" s="637"/>
      <c r="CW14" s="637"/>
      <c r="CX14" s="637"/>
      <c r="CY14" s="638"/>
      <c r="CZ14" s="676">
        <v>4.2</v>
      </c>
      <c r="DA14" s="676"/>
      <c r="DB14" s="676"/>
      <c r="DC14" s="676"/>
      <c r="DD14" s="642">
        <v>20823</v>
      </c>
      <c r="DE14" s="637"/>
      <c r="DF14" s="637"/>
      <c r="DG14" s="637"/>
      <c r="DH14" s="637"/>
      <c r="DI14" s="637"/>
      <c r="DJ14" s="637"/>
      <c r="DK14" s="637"/>
      <c r="DL14" s="637"/>
      <c r="DM14" s="637"/>
      <c r="DN14" s="637"/>
      <c r="DO14" s="637"/>
      <c r="DP14" s="638"/>
      <c r="DQ14" s="642">
        <v>1002834</v>
      </c>
      <c r="DR14" s="637"/>
      <c r="DS14" s="637"/>
      <c r="DT14" s="637"/>
      <c r="DU14" s="637"/>
      <c r="DV14" s="637"/>
      <c r="DW14" s="637"/>
      <c r="DX14" s="637"/>
      <c r="DY14" s="637"/>
      <c r="DZ14" s="637"/>
      <c r="EA14" s="637"/>
      <c r="EB14" s="637"/>
      <c r="EC14" s="683"/>
    </row>
    <row r="15" spans="2:143" ht="11.25" customHeight="1">
      <c r="B15" s="633" t="s">
        <v>199</v>
      </c>
      <c r="C15" s="634"/>
      <c r="D15" s="634"/>
      <c r="E15" s="634"/>
      <c r="F15" s="634"/>
      <c r="G15" s="634"/>
      <c r="H15" s="634"/>
      <c r="I15" s="634"/>
      <c r="J15" s="634"/>
      <c r="K15" s="634"/>
      <c r="L15" s="634"/>
      <c r="M15" s="634"/>
      <c r="N15" s="634"/>
      <c r="O15" s="634"/>
      <c r="P15" s="634"/>
      <c r="Q15" s="635"/>
      <c r="R15" s="636" t="s">
        <v>70</v>
      </c>
      <c r="S15" s="637"/>
      <c r="T15" s="637"/>
      <c r="U15" s="637"/>
      <c r="V15" s="637"/>
      <c r="W15" s="637"/>
      <c r="X15" s="637"/>
      <c r="Y15" s="638"/>
      <c r="Z15" s="676" t="s">
        <v>70</v>
      </c>
      <c r="AA15" s="676"/>
      <c r="AB15" s="676"/>
      <c r="AC15" s="676"/>
      <c r="AD15" s="677" t="s">
        <v>115</v>
      </c>
      <c r="AE15" s="677"/>
      <c r="AF15" s="677"/>
      <c r="AG15" s="677"/>
      <c r="AH15" s="677"/>
      <c r="AI15" s="677"/>
      <c r="AJ15" s="677"/>
      <c r="AK15" s="677"/>
      <c r="AL15" s="639" t="s">
        <v>70</v>
      </c>
      <c r="AM15" s="640"/>
      <c r="AN15" s="640"/>
      <c r="AO15" s="678"/>
      <c r="AP15" s="633" t="s">
        <v>200</v>
      </c>
      <c r="AQ15" s="634"/>
      <c r="AR15" s="634"/>
      <c r="AS15" s="634"/>
      <c r="AT15" s="634"/>
      <c r="AU15" s="634"/>
      <c r="AV15" s="634"/>
      <c r="AW15" s="634"/>
      <c r="AX15" s="634"/>
      <c r="AY15" s="634"/>
      <c r="AZ15" s="634"/>
      <c r="BA15" s="634"/>
      <c r="BB15" s="634"/>
      <c r="BC15" s="634"/>
      <c r="BD15" s="634"/>
      <c r="BE15" s="634"/>
      <c r="BF15" s="635"/>
      <c r="BG15" s="636">
        <v>379255</v>
      </c>
      <c r="BH15" s="637"/>
      <c r="BI15" s="637"/>
      <c r="BJ15" s="637"/>
      <c r="BK15" s="637"/>
      <c r="BL15" s="637"/>
      <c r="BM15" s="637"/>
      <c r="BN15" s="638"/>
      <c r="BO15" s="676">
        <v>3.7</v>
      </c>
      <c r="BP15" s="676"/>
      <c r="BQ15" s="676"/>
      <c r="BR15" s="676"/>
      <c r="BS15" s="642" t="s">
        <v>70</v>
      </c>
      <c r="BT15" s="637"/>
      <c r="BU15" s="637"/>
      <c r="BV15" s="637"/>
      <c r="BW15" s="637"/>
      <c r="BX15" s="637"/>
      <c r="BY15" s="637"/>
      <c r="BZ15" s="637"/>
      <c r="CA15" s="637"/>
      <c r="CB15" s="683"/>
      <c r="CD15" s="672" t="s">
        <v>201</v>
      </c>
      <c r="CE15" s="673"/>
      <c r="CF15" s="673"/>
      <c r="CG15" s="673"/>
      <c r="CH15" s="673"/>
      <c r="CI15" s="673"/>
      <c r="CJ15" s="673"/>
      <c r="CK15" s="673"/>
      <c r="CL15" s="673"/>
      <c r="CM15" s="673"/>
      <c r="CN15" s="673"/>
      <c r="CO15" s="673"/>
      <c r="CP15" s="673"/>
      <c r="CQ15" s="674"/>
      <c r="CR15" s="636">
        <v>2748739</v>
      </c>
      <c r="CS15" s="637"/>
      <c r="CT15" s="637"/>
      <c r="CU15" s="637"/>
      <c r="CV15" s="637"/>
      <c r="CW15" s="637"/>
      <c r="CX15" s="637"/>
      <c r="CY15" s="638"/>
      <c r="CZ15" s="676">
        <v>11.2</v>
      </c>
      <c r="DA15" s="676"/>
      <c r="DB15" s="676"/>
      <c r="DC15" s="676"/>
      <c r="DD15" s="642">
        <v>975978</v>
      </c>
      <c r="DE15" s="637"/>
      <c r="DF15" s="637"/>
      <c r="DG15" s="637"/>
      <c r="DH15" s="637"/>
      <c r="DI15" s="637"/>
      <c r="DJ15" s="637"/>
      <c r="DK15" s="637"/>
      <c r="DL15" s="637"/>
      <c r="DM15" s="637"/>
      <c r="DN15" s="637"/>
      <c r="DO15" s="637"/>
      <c r="DP15" s="638"/>
      <c r="DQ15" s="642">
        <v>1883424</v>
      </c>
      <c r="DR15" s="637"/>
      <c r="DS15" s="637"/>
      <c r="DT15" s="637"/>
      <c r="DU15" s="637"/>
      <c r="DV15" s="637"/>
      <c r="DW15" s="637"/>
      <c r="DX15" s="637"/>
      <c r="DY15" s="637"/>
      <c r="DZ15" s="637"/>
      <c r="EA15" s="637"/>
      <c r="EB15" s="637"/>
      <c r="EC15" s="683"/>
    </row>
    <row r="16" spans="2:143" ht="11.25" customHeight="1">
      <c r="B16" s="633" t="s">
        <v>202</v>
      </c>
      <c r="C16" s="634"/>
      <c r="D16" s="634"/>
      <c r="E16" s="634"/>
      <c r="F16" s="634"/>
      <c r="G16" s="634"/>
      <c r="H16" s="634"/>
      <c r="I16" s="634"/>
      <c r="J16" s="634"/>
      <c r="K16" s="634"/>
      <c r="L16" s="634"/>
      <c r="M16" s="634"/>
      <c r="N16" s="634"/>
      <c r="O16" s="634"/>
      <c r="P16" s="634"/>
      <c r="Q16" s="635"/>
      <c r="R16" s="636">
        <v>11722</v>
      </c>
      <c r="S16" s="637"/>
      <c r="T16" s="637"/>
      <c r="U16" s="637"/>
      <c r="V16" s="637"/>
      <c r="W16" s="637"/>
      <c r="X16" s="637"/>
      <c r="Y16" s="638"/>
      <c r="Z16" s="676">
        <v>0</v>
      </c>
      <c r="AA16" s="676"/>
      <c r="AB16" s="676"/>
      <c r="AC16" s="676"/>
      <c r="AD16" s="677">
        <v>11722</v>
      </c>
      <c r="AE16" s="677"/>
      <c r="AF16" s="677"/>
      <c r="AG16" s="677"/>
      <c r="AH16" s="677"/>
      <c r="AI16" s="677"/>
      <c r="AJ16" s="677"/>
      <c r="AK16" s="677"/>
      <c r="AL16" s="639">
        <v>0.1</v>
      </c>
      <c r="AM16" s="640"/>
      <c r="AN16" s="640"/>
      <c r="AO16" s="678"/>
      <c r="AP16" s="633" t="s">
        <v>203</v>
      </c>
      <c r="AQ16" s="634"/>
      <c r="AR16" s="634"/>
      <c r="AS16" s="634"/>
      <c r="AT16" s="634"/>
      <c r="AU16" s="634"/>
      <c r="AV16" s="634"/>
      <c r="AW16" s="634"/>
      <c r="AX16" s="634"/>
      <c r="AY16" s="634"/>
      <c r="AZ16" s="634"/>
      <c r="BA16" s="634"/>
      <c r="BB16" s="634"/>
      <c r="BC16" s="634"/>
      <c r="BD16" s="634"/>
      <c r="BE16" s="634"/>
      <c r="BF16" s="635"/>
      <c r="BG16" s="636" t="s">
        <v>115</v>
      </c>
      <c r="BH16" s="637"/>
      <c r="BI16" s="637"/>
      <c r="BJ16" s="637"/>
      <c r="BK16" s="637"/>
      <c r="BL16" s="637"/>
      <c r="BM16" s="637"/>
      <c r="BN16" s="638"/>
      <c r="BO16" s="676" t="s">
        <v>70</v>
      </c>
      <c r="BP16" s="676"/>
      <c r="BQ16" s="676"/>
      <c r="BR16" s="676"/>
      <c r="BS16" s="642" t="s">
        <v>70</v>
      </c>
      <c r="BT16" s="637"/>
      <c r="BU16" s="637"/>
      <c r="BV16" s="637"/>
      <c r="BW16" s="637"/>
      <c r="BX16" s="637"/>
      <c r="BY16" s="637"/>
      <c r="BZ16" s="637"/>
      <c r="CA16" s="637"/>
      <c r="CB16" s="683"/>
      <c r="CD16" s="672" t="s">
        <v>204</v>
      </c>
      <c r="CE16" s="673"/>
      <c r="CF16" s="673"/>
      <c r="CG16" s="673"/>
      <c r="CH16" s="673"/>
      <c r="CI16" s="673"/>
      <c r="CJ16" s="673"/>
      <c r="CK16" s="673"/>
      <c r="CL16" s="673"/>
      <c r="CM16" s="673"/>
      <c r="CN16" s="673"/>
      <c r="CO16" s="673"/>
      <c r="CP16" s="673"/>
      <c r="CQ16" s="674"/>
      <c r="CR16" s="636">
        <v>7830</v>
      </c>
      <c r="CS16" s="637"/>
      <c r="CT16" s="637"/>
      <c r="CU16" s="637"/>
      <c r="CV16" s="637"/>
      <c r="CW16" s="637"/>
      <c r="CX16" s="637"/>
      <c r="CY16" s="638"/>
      <c r="CZ16" s="676">
        <v>0</v>
      </c>
      <c r="DA16" s="676"/>
      <c r="DB16" s="676"/>
      <c r="DC16" s="676"/>
      <c r="DD16" s="642" t="s">
        <v>115</v>
      </c>
      <c r="DE16" s="637"/>
      <c r="DF16" s="637"/>
      <c r="DG16" s="637"/>
      <c r="DH16" s="637"/>
      <c r="DI16" s="637"/>
      <c r="DJ16" s="637"/>
      <c r="DK16" s="637"/>
      <c r="DL16" s="637"/>
      <c r="DM16" s="637"/>
      <c r="DN16" s="637"/>
      <c r="DO16" s="637"/>
      <c r="DP16" s="638"/>
      <c r="DQ16" s="642">
        <v>557</v>
      </c>
      <c r="DR16" s="637"/>
      <c r="DS16" s="637"/>
      <c r="DT16" s="637"/>
      <c r="DU16" s="637"/>
      <c r="DV16" s="637"/>
      <c r="DW16" s="637"/>
      <c r="DX16" s="637"/>
      <c r="DY16" s="637"/>
      <c r="DZ16" s="637"/>
      <c r="EA16" s="637"/>
      <c r="EB16" s="637"/>
      <c r="EC16" s="683"/>
    </row>
    <row r="17" spans="2:133" ht="11.25" customHeight="1">
      <c r="B17" s="633" t="s">
        <v>205</v>
      </c>
      <c r="C17" s="634"/>
      <c r="D17" s="634"/>
      <c r="E17" s="634"/>
      <c r="F17" s="634"/>
      <c r="G17" s="634"/>
      <c r="H17" s="634"/>
      <c r="I17" s="634"/>
      <c r="J17" s="634"/>
      <c r="K17" s="634"/>
      <c r="L17" s="634"/>
      <c r="M17" s="634"/>
      <c r="N17" s="634"/>
      <c r="O17" s="634"/>
      <c r="P17" s="634"/>
      <c r="Q17" s="635"/>
      <c r="R17" s="636">
        <v>179381</v>
      </c>
      <c r="S17" s="637"/>
      <c r="T17" s="637"/>
      <c r="U17" s="637"/>
      <c r="V17" s="637"/>
      <c r="W17" s="637"/>
      <c r="X17" s="637"/>
      <c r="Y17" s="638"/>
      <c r="Z17" s="676">
        <v>0.7</v>
      </c>
      <c r="AA17" s="676"/>
      <c r="AB17" s="676"/>
      <c r="AC17" s="676"/>
      <c r="AD17" s="677">
        <v>179381</v>
      </c>
      <c r="AE17" s="677"/>
      <c r="AF17" s="677"/>
      <c r="AG17" s="677"/>
      <c r="AH17" s="677"/>
      <c r="AI17" s="677"/>
      <c r="AJ17" s="677"/>
      <c r="AK17" s="677"/>
      <c r="AL17" s="639">
        <v>1.3</v>
      </c>
      <c r="AM17" s="640"/>
      <c r="AN17" s="640"/>
      <c r="AO17" s="678"/>
      <c r="AP17" s="633" t="s">
        <v>206</v>
      </c>
      <c r="AQ17" s="634"/>
      <c r="AR17" s="634"/>
      <c r="AS17" s="634"/>
      <c r="AT17" s="634"/>
      <c r="AU17" s="634"/>
      <c r="AV17" s="634"/>
      <c r="AW17" s="634"/>
      <c r="AX17" s="634"/>
      <c r="AY17" s="634"/>
      <c r="AZ17" s="634"/>
      <c r="BA17" s="634"/>
      <c r="BB17" s="634"/>
      <c r="BC17" s="634"/>
      <c r="BD17" s="634"/>
      <c r="BE17" s="634"/>
      <c r="BF17" s="635"/>
      <c r="BG17" s="636" t="s">
        <v>179</v>
      </c>
      <c r="BH17" s="637"/>
      <c r="BI17" s="637"/>
      <c r="BJ17" s="637"/>
      <c r="BK17" s="637"/>
      <c r="BL17" s="637"/>
      <c r="BM17" s="637"/>
      <c r="BN17" s="638"/>
      <c r="BO17" s="676" t="s">
        <v>70</v>
      </c>
      <c r="BP17" s="676"/>
      <c r="BQ17" s="676"/>
      <c r="BR17" s="676"/>
      <c r="BS17" s="642" t="s">
        <v>207</v>
      </c>
      <c r="BT17" s="637"/>
      <c r="BU17" s="637"/>
      <c r="BV17" s="637"/>
      <c r="BW17" s="637"/>
      <c r="BX17" s="637"/>
      <c r="BY17" s="637"/>
      <c r="BZ17" s="637"/>
      <c r="CA17" s="637"/>
      <c r="CB17" s="683"/>
      <c r="CD17" s="672" t="s">
        <v>208</v>
      </c>
      <c r="CE17" s="673"/>
      <c r="CF17" s="673"/>
      <c r="CG17" s="673"/>
      <c r="CH17" s="673"/>
      <c r="CI17" s="673"/>
      <c r="CJ17" s="673"/>
      <c r="CK17" s="673"/>
      <c r="CL17" s="673"/>
      <c r="CM17" s="673"/>
      <c r="CN17" s="673"/>
      <c r="CO17" s="673"/>
      <c r="CP17" s="673"/>
      <c r="CQ17" s="674"/>
      <c r="CR17" s="636">
        <v>2436830</v>
      </c>
      <c r="CS17" s="637"/>
      <c r="CT17" s="637"/>
      <c r="CU17" s="637"/>
      <c r="CV17" s="637"/>
      <c r="CW17" s="637"/>
      <c r="CX17" s="637"/>
      <c r="CY17" s="638"/>
      <c r="CZ17" s="676">
        <v>10</v>
      </c>
      <c r="DA17" s="676"/>
      <c r="DB17" s="676"/>
      <c r="DC17" s="676"/>
      <c r="DD17" s="642" t="s">
        <v>70</v>
      </c>
      <c r="DE17" s="637"/>
      <c r="DF17" s="637"/>
      <c r="DG17" s="637"/>
      <c r="DH17" s="637"/>
      <c r="DI17" s="637"/>
      <c r="DJ17" s="637"/>
      <c r="DK17" s="637"/>
      <c r="DL17" s="637"/>
      <c r="DM17" s="637"/>
      <c r="DN17" s="637"/>
      <c r="DO17" s="637"/>
      <c r="DP17" s="638"/>
      <c r="DQ17" s="642">
        <v>2436830</v>
      </c>
      <c r="DR17" s="637"/>
      <c r="DS17" s="637"/>
      <c r="DT17" s="637"/>
      <c r="DU17" s="637"/>
      <c r="DV17" s="637"/>
      <c r="DW17" s="637"/>
      <c r="DX17" s="637"/>
      <c r="DY17" s="637"/>
      <c r="DZ17" s="637"/>
      <c r="EA17" s="637"/>
      <c r="EB17" s="637"/>
      <c r="EC17" s="683"/>
    </row>
    <row r="18" spans="2:133" ht="11.25" customHeight="1">
      <c r="B18" s="633" t="s">
        <v>209</v>
      </c>
      <c r="C18" s="634"/>
      <c r="D18" s="634"/>
      <c r="E18" s="634"/>
      <c r="F18" s="634"/>
      <c r="G18" s="634"/>
      <c r="H18" s="634"/>
      <c r="I18" s="634"/>
      <c r="J18" s="634"/>
      <c r="K18" s="634"/>
      <c r="L18" s="634"/>
      <c r="M18" s="634"/>
      <c r="N18" s="634"/>
      <c r="O18" s="634"/>
      <c r="P18" s="634"/>
      <c r="Q18" s="635"/>
      <c r="R18" s="636">
        <v>80447</v>
      </c>
      <c r="S18" s="637"/>
      <c r="T18" s="637"/>
      <c r="U18" s="637"/>
      <c r="V18" s="637"/>
      <c r="W18" s="637"/>
      <c r="X18" s="637"/>
      <c r="Y18" s="638"/>
      <c r="Z18" s="676">
        <v>0.3</v>
      </c>
      <c r="AA18" s="676"/>
      <c r="AB18" s="676"/>
      <c r="AC18" s="676"/>
      <c r="AD18" s="677">
        <v>80447</v>
      </c>
      <c r="AE18" s="677"/>
      <c r="AF18" s="677"/>
      <c r="AG18" s="677"/>
      <c r="AH18" s="677"/>
      <c r="AI18" s="677"/>
      <c r="AJ18" s="677"/>
      <c r="AK18" s="677"/>
      <c r="AL18" s="639">
        <v>0.6</v>
      </c>
      <c r="AM18" s="640"/>
      <c r="AN18" s="640"/>
      <c r="AO18" s="678"/>
      <c r="AP18" s="633" t="s">
        <v>210</v>
      </c>
      <c r="AQ18" s="634"/>
      <c r="AR18" s="634"/>
      <c r="AS18" s="634"/>
      <c r="AT18" s="634"/>
      <c r="AU18" s="634"/>
      <c r="AV18" s="634"/>
      <c r="AW18" s="634"/>
      <c r="AX18" s="634"/>
      <c r="AY18" s="634"/>
      <c r="AZ18" s="634"/>
      <c r="BA18" s="634"/>
      <c r="BB18" s="634"/>
      <c r="BC18" s="634"/>
      <c r="BD18" s="634"/>
      <c r="BE18" s="634"/>
      <c r="BF18" s="635"/>
      <c r="BG18" s="636" t="s">
        <v>70</v>
      </c>
      <c r="BH18" s="637"/>
      <c r="BI18" s="637"/>
      <c r="BJ18" s="637"/>
      <c r="BK18" s="637"/>
      <c r="BL18" s="637"/>
      <c r="BM18" s="637"/>
      <c r="BN18" s="638"/>
      <c r="BO18" s="676" t="s">
        <v>70</v>
      </c>
      <c r="BP18" s="676"/>
      <c r="BQ18" s="676"/>
      <c r="BR18" s="676"/>
      <c r="BS18" s="642" t="s">
        <v>70</v>
      </c>
      <c r="BT18" s="637"/>
      <c r="BU18" s="637"/>
      <c r="BV18" s="637"/>
      <c r="BW18" s="637"/>
      <c r="BX18" s="637"/>
      <c r="BY18" s="637"/>
      <c r="BZ18" s="637"/>
      <c r="CA18" s="637"/>
      <c r="CB18" s="683"/>
      <c r="CD18" s="672" t="s">
        <v>211</v>
      </c>
      <c r="CE18" s="673"/>
      <c r="CF18" s="673"/>
      <c r="CG18" s="673"/>
      <c r="CH18" s="673"/>
      <c r="CI18" s="673"/>
      <c r="CJ18" s="673"/>
      <c r="CK18" s="673"/>
      <c r="CL18" s="673"/>
      <c r="CM18" s="673"/>
      <c r="CN18" s="673"/>
      <c r="CO18" s="673"/>
      <c r="CP18" s="673"/>
      <c r="CQ18" s="674"/>
      <c r="CR18" s="636" t="s">
        <v>70</v>
      </c>
      <c r="CS18" s="637"/>
      <c r="CT18" s="637"/>
      <c r="CU18" s="637"/>
      <c r="CV18" s="637"/>
      <c r="CW18" s="637"/>
      <c r="CX18" s="637"/>
      <c r="CY18" s="638"/>
      <c r="CZ18" s="676" t="s">
        <v>179</v>
      </c>
      <c r="DA18" s="676"/>
      <c r="DB18" s="676"/>
      <c r="DC18" s="676"/>
      <c r="DD18" s="642" t="s">
        <v>70</v>
      </c>
      <c r="DE18" s="637"/>
      <c r="DF18" s="637"/>
      <c r="DG18" s="637"/>
      <c r="DH18" s="637"/>
      <c r="DI18" s="637"/>
      <c r="DJ18" s="637"/>
      <c r="DK18" s="637"/>
      <c r="DL18" s="637"/>
      <c r="DM18" s="637"/>
      <c r="DN18" s="637"/>
      <c r="DO18" s="637"/>
      <c r="DP18" s="638"/>
      <c r="DQ18" s="642" t="s">
        <v>179</v>
      </c>
      <c r="DR18" s="637"/>
      <c r="DS18" s="637"/>
      <c r="DT18" s="637"/>
      <c r="DU18" s="637"/>
      <c r="DV18" s="637"/>
      <c r="DW18" s="637"/>
      <c r="DX18" s="637"/>
      <c r="DY18" s="637"/>
      <c r="DZ18" s="637"/>
      <c r="EA18" s="637"/>
      <c r="EB18" s="637"/>
      <c r="EC18" s="683"/>
    </row>
    <row r="19" spans="2:133" ht="11.25" customHeight="1">
      <c r="B19" s="633" t="s">
        <v>212</v>
      </c>
      <c r="C19" s="634"/>
      <c r="D19" s="634"/>
      <c r="E19" s="634"/>
      <c r="F19" s="634"/>
      <c r="G19" s="634"/>
      <c r="H19" s="634"/>
      <c r="I19" s="634"/>
      <c r="J19" s="634"/>
      <c r="K19" s="634"/>
      <c r="L19" s="634"/>
      <c r="M19" s="634"/>
      <c r="N19" s="634"/>
      <c r="O19" s="634"/>
      <c r="P19" s="634"/>
      <c r="Q19" s="635"/>
      <c r="R19" s="636">
        <v>4930</v>
      </c>
      <c r="S19" s="637"/>
      <c r="T19" s="637"/>
      <c r="U19" s="637"/>
      <c r="V19" s="637"/>
      <c r="W19" s="637"/>
      <c r="X19" s="637"/>
      <c r="Y19" s="638"/>
      <c r="Z19" s="676">
        <v>0</v>
      </c>
      <c r="AA19" s="676"/>
      <c r="AB19" s="676"/>
      <c r="AC19" s="676"/>
      <c r="AD19" s="677">
        <v>4930</v>
      </c>
      <c r="AE19" s="677"/>
      <c r="AF19" s="677"/>
      <c r="AG19" s="677"/>
      <c r="AH19" s="677"/>
      <c r="AI19" s="677"/>
      <c r="AJ19" s="677"/>
      <c r="AK19" s="677"/>
      <c r="AL19" s="639">
        <v>0</v>
      </c>
      <c r="AM19" s="640"/>
      <c r="AN19" s="640"/>
      <c r="AO19" s="678"/>
      <c r="AP19" s="633" t="s">
        <v>213</v>
      </c>
      <c r="AQ19" s="634"/>
      <c r="AR19" s="634"/>
      <c r="AS19" s="634"/>
      <c r="AT19" s="634"/>
      <c r="AU19" s="634"/>
      <c r="AV19" s="634"/>
      <c r="AW19" s="634"/>
      <c r="AX19" s="634"/>
      <c r="AY19" s="634"/>
      <c r="AZ19" s="634"/>
      <c r="BA19" s="634"/>
      <c r="BB19" s="634"/>
      <c r="BC19" s="634"/>
      <c r="BD19" s="634"/>
      <c r="BE19" s="634"/>
      <c r="BF19" s="635"/>
      <c r="BG19" s="636">
        <v>739217</v>
      </c>
      <c r="BH19" s="637"/>
      <c r="BI19" s="637"/>
      <c r="BJ19" s="637"/>
      <c r="BK19" s="637"/>
      <c r="BL19" s="637"/>
      <c r="BM19" s="637"/>
      <c r="BN19" s="638"/>
      <c r="BO19" s="676">
        <v>7.1</v>
      </c>
      <c r="BP19" s="676"/>
      <c r="BQ19" s="676"/>
      <c r="BR19" s="676"/>
      <c r="BS19" s="642" t="s">
        <v>70</v>
      </c>
      <c r="BT19" s="637"/>
      <c r="BU19" s="637"/>
      <c r="BV19" s="637"/>
      <c r="BW19" s="637"/>
      <c r="BX19" s="637"/>
      <c r="BY19" s="637"/>
      <c r="BZ19" s="637"/>
      <c r="CA19" s="637"/>
      <c r="CB19" s="683"/>
      <c r="CD19" s="672" t="s">
        <v>214</v>
      </c>
      <c r="CE19" s="673"/>
      <c r="CF19" s="673"/>
      <c r="CG19" s="673"/>
      <c r="CH19" s="673"/>
      <c r="CI19" s="673"/>
      <c r="CJ19" s="673"/>
      <c r="CK19" s="673"/>
      <c r="CL19" s="673"/>
      <c r="CM19" s="673"/>
      <c r="CN19" s="673"/>
      <c r="CO19" s="673"/>
      <c r="CP19" s="673"/>
      <c r="CQ19" s="674"/>
      <c r="CR19" s="636" t="s">
        <v>207</v>
      </c>
      <c r="CS19" s="637"/>
      <c r="CT19" s="637"/>
      <c r="CU19" s="637"/>
      <c r="CV19" s="637"/>
      <c r="CW19" s="637"/>
      <c r="CX19" s="637"/>
      <c r="CY19" s="638"/>
      <c r="CZ19" s="676" t="s">
        <v>70</v>
      </c>
      <c r="DA19" s="676"/>
      <c r="DB19" s="676"/>
      <c r="DC19" s="676"/>
      <c r="DD19" s="642" t="s">
        <v>70</v>
      </c>
      <c r="DE19" s="637"/>
      <c r="DF19" s="637"/>
      <c r="DG19" s="637"/>
      <c r="DH19" s="637"/>
      <c r="DI19" s="637"/>
      <c r="DJ19" s="637"/>
      <c r="DK19" s="637"/>
      <c r="DL19" s="637"/>
      <c r="DM19" s="637"/>
      <c r="DN19" s="637"/>
      <c r="DO19" s="637"/>
      <c r="DP19" s="638"/>
      <c r="DQ19" s="642" t="s">
        <v>70</v>
      </c>
      <c r="DR19" s="637"/>
      <c r="DS19" s="637"/>
      <c r="DT19" s="637"/>
      <c r="DU19" s="637"/>
      <c r="DV19" s="637"/>
      <c r="DW19" s="637"/>
      <c r="DX19" s="637"/>
      <c r="DY19" s="637"/>
      <c r="DZ19" s="637"/>
      <c r="EA19" s="637"/>
      <c r="EB19" s="637"/>
      <c r="EC19" s="683"/>
    </row>
    <row r="20" spans="2:133" ht="11.25" customHeight="1">
      <c r="B20" s="633" t="s">
        <v>215</v>
      </c>
      <c r="C20" s="634"/>
      <c r="D20" s="634"/>
      <c r="E20" s="634"/>
      <c r="F20" s="634"/>
      <c r="G20" s="634"/>
      <c r="H20" s="634"/>
      <c r="I20" s="634"/>
      <c r="J20" s="634"/>
      <c r="K20" s="634"/>
      <c r="L20" s="634"/>
      <c r="M20" s="634"/>
      <c r="N20" s="634"/>
      <c r="O20" s="634"/>
      <c r="P20" s="634"/>
      <c r="Q20" s="635"/>
      <c r="R20" s="636">
        <v>1796</v>
      </c>
      <c r="S20" s="637"/>
      <c r="T20" s="637"/>
      <c r="U20" s="637"/>
      <c r="V20" s="637"/>
      <c r="W20" s="637"/>
      <c r="X20" s="637"/>
      <c r="Y20" s="638"/>
      <c r="Z20" s="676">
        <v>0</v>
      </c>
      <c r="AA20" s="676"/>
      <c r="AB20" s="676"/>
      <c r="AC20" s="676"/>
      <c r="AD20" s="677">
        <v>1796</v>
      </c>
      <c r="AE20" s="677"/>
      <c r="AF20" s="677"/>
      <c r="AG20" s="677"/>
      <c r="AH20" s="677"/>
      <c r="AI20" s="677"/>
      <c r="AJ20" s="677"/>
      <c r="AK20" s="677"/>
      <c r="AL20" s="639">
        <v>0</v>
      </c>
      <c r="AM20" s="640"/>
      <c r="AN20" s="640"/>
      <c r="AO20" s="678"/>
      <c r="AP20" s="633" t="s">
        <v>216</v>
      </c>
      <c r="AQ20" s="634"/>
      <c r="AR20" s="634"/>
      <c r="AS20" s="634"/>
      <c r="AT20" s="634"/>
      <c r="AU20" s="634"/>
      <c r="AV20" s="634"/>
      <c r="AW20" s="634"/>
      <c r="AX20" s="634"/>
      <c r="AY20" s="634"/>
      <c r="AZ20" s="634"/>
      <c r="BA20" s="634"/>
      <c r="BB20" s="634"/>
      <c r="BC20" s="634"/>
      <c r="BD20" s="634"/>
      <c r="BE20" s="634"/>
      <c r="BF20" s="635"/>
      <c r="BG20" s="636">
        <v>739217</v>
      </c>
      <c r="BH20" s="637"/>
      <c r="BI20" s="637"/>
      <c r="BJ20" s="637"/>
      <c r="BK20" s="637"/>
      <c r="BL20" s="637"/>
      <c r="BM20" s="637"/>
      <c r="BN20" s="638"/>
      <c r="BO20" s="676">
        <v>7.1</v>
      </c>
      <c r="BP20" s="676"/>
      <c r="BQ20" s="676"/>
      <c r="BR20" s="676"/>
      <c r="BS20" s="642" t="s">
        <v>70</v>
      </c>
      <c r="BT20" s="637"/>
      <c r="BU20" s="637"/>
      <c r="BV20" s="637"/>
      <c r="BW20" s="637"/>
      <c r="BX20" s="637"/>
      <c r="BY20" s="637"/>
      <c r="BZ20" s="637"/>
      <c r="CA20" s="637"/>
      <c r="CB20" s="683"/>
      <c r="CD20" s="672" t="s">
        <v>217</v>
      </c>
      <c r="CE20" s="673"/>
      <c r="CF20" s="673"/>
      <c r="CG20" s="673"/>
      <c r="CH20" s="673"/>
      <c r="CI20" s="673"/>
      <c r="CJ20" s="673"/>
      <c r="CK20" s="673"/>
      <c r="CL20" s="673"/>
      <c r="CM20" s="673"/>
      <c r="CN20" s="673"/>
      <c r="CO20" s="673"/>
      <c r="CP20" s="673"/>
      <c r="CQ20" s="674"/>
      <c r="CR20" s="636">
        <v>24477257</v>
      </c>
      <c r="CS20" s="637"/>
      <c r="CT20" s="637"/>
      <c r="CU20" s="637"/>
      <c r="CV20" s="637"/>
      <c r="CW20" s="637"/>
      <c r="CX20" s="637"/>
      <c r="CY20" s="638"/>
      <c r="CZ20" s="676">
        <v>100</v>
      </c>
      <c r="DA20" s="676"/>
      <c r="DB20" s="676"/>
      <c r="DC20" s="676"/>
      <c r="DD20" s="642">
        <v>3207471</v>
      </c>
      <c r="DE20" s="637"/>
      <c r="DF20" s="637"/>
      <c r="DG20" s="637"/>
      <c r="DH20" s="637"/>
      <c r="DI20" s="637"/>
      <c r="DJ20" s="637"/>
      <c r="DK20" s="637"/>
      <c r="DL20" s="637"/>
      <c r="DM20" s="637"/>
      <c r="DN20" s="637"/>
      <c r="DO20" s="637"/>
      <c r="DP20" s="638"/>
      <c r="DQ20" s="642">
        <v>16439148</v>
      </c>
      <c r="DR20" s="637"/>
      <c r="DS20" s="637"/>
      <c r="DT20" s="637"/>
      <c r="DU20" s="637"/>
      <c r="DV20" s="637"/>
      <c r="DW20" s="637"/>
      <c r="DX20" s="637"/>
      <c r="DY20" s="637"/>
      <c r="DZ20" s="637"/>
      <c r="EA20" s="637"/>
      <c r="EB20" s="637"/>
      <c r="EC20" s="683"/>
    </row>
    <row r="21" spans="2:133" ht="11.25" customHeight="1">
      <c r="B21" s="633" t="s">
        <v>218</v>
      </c>
      <c r="C21" s="634"/>
      <c r="D21" s="634"/>
      <c r="E21" s="634"/>
      <c r="F21" s="634"/>
      <c r="G21" s="634"/>
      <c r="H21" s="634"/>
      <c r="I21" s="634"/>
      <c r="J21" s="634"/>
      <c r="K21" s="634"/>
      <c r="L21" s="634"/>
      <c r="M21" s="634"/>
      <c r="N21" s="634"/>
      <c r="O21" s="634"/>
      <c r="P21" s="634"/>
      <c r="Q21" s="635"/>
      <c r="R21" s="636">
        <v>92208</v>
      </c>
      <c r="S21" s="637"/>
      <c r="T21" s="637"/>
      <c r="U21" s="637"/>
      <c r="V21" s="637"/>
      <c r="W21" s="637"/>
      <c r="X21" s="637"/>
      <c r="Y21" s="638"/>
      <c r="Z21" s="676">
        <v>0.4</v>
      </c>
      <c r="AA21" s="676"/>
      <c r="AB21" s="676"/>
      <c r="AC21" s="676"/>
      <c r="AD21" s="677">
        <v>92208</v>
      </c>
      <c r="AE21" s="677"/>
      <c r="AF21" s="677"/>
      <c r="AG21" s="677"/>
      <c r="AH21" s="677"/>
      <c r="AI21" s="677"/>
      <c r="AJ21" s="677"/>
      <c r="AK21" s="677"/>
      <c r="AL21" s="639">
        <v>0.7</v>
      </c>
      <c r="AM21" s="640"/>
      <c r="AN21" s="640"/>
      <c r="AO21" s="678"/>
      <c r="AP21" s="731" t="s">
        <v>219</v>
      </c>
      <c r="AQ21" s="738"/>
      <c r="AR21" s="738"/>
      <c r="AS21" s="738"/>
      <c r="AT21" s="738"/>
      <c r="AU21" s="738"/>
      <c r="AV21" s="738"/>
      <c r="AW21" s="738"/>
      <c r="AX21" s="738"/>
      <c r="AY21" s="738"/>
      <c r="AZ21" s="738"/>
      <c r="BA21" s="738"/>
      <c r="BB21" s="738"/>
      <c r="BC21" s="738"/>
      <c r="BD21" s="738"/>
      <c r="BE21" s="738"/>
      <c r="BF21" s="733"/>
      <c r="BG21" s="636" t="s">
        <v>70</v>
      </c>
      <c r="BH21" s="637"/>
      <c r="BI21" s="637"/>
      <c r="BJ21" s="637"/>
      <c r="BK21" s="637"/>
      <c r="BL21" s="637"/>
      <c r="BM21" s="637"/>
      <c r="BN21" s="638"/>
      <c r="BO21" s="676" t="s">
        <v>70</v>
      </c>
      <c r="BP21" s="676"/>
      <c r="BQ21" s="676"/>
      <c r="BR21" s="676"/>
      <c r="BS21" s="642" t="s">
        <v>70</v>
      </c>
      <c r="BT21" s="637"/>
      <c r="BU21" s="637"/>
      <c r="BV21" s="637"/>
      <c r="BW21" s="637"/>
      <c r="BX21" s="637"/>
      <c r="BY21" s="637"/>
      <c r="BZ21" s="637"/>
      <c r="CA21" s="637"/>
      <c r="CB21" s="683"/>
      <c r="CD21" s="749"/>
      <c r="CE21" s="661"/>
      <c r="CF21" s="661"/>
      <c r="CG21" s="661"/>
      <c r="CH21" s="661"/>
      <c r="CI21" s="661"/>
      <c r="CJ21" s="661"/>
      <c r="CK21" s="661"/>
      <c r="CL21" s="661"/>
      <c r="CM21" s="661"/>
      <c r="CN21" s="661"/>
      <c r="CO21" s="661"/>
      <c r="CP21" s="661"/>
      <c r="CQ21" s="662"/>
      <c r="CR21" s="750"/>
      <c r="CS21" s="747"/>
      <c r="CT21" s="747"/>
      <c r="CU21" s="747"/>
      <c r="CV21" s="747"/>
      <c r="CW21" s="747"/>
      <c r="CX21" s="747"/>
      <c r="CY21" s="751"/>
      <c r="CZ21" s="752"/>
      <c r="DA21" s="752"/>
      <c r="DB21" s="752"/>
      <c r="DC21" s="752"/>
      <c r="DD21" s="746"/>
      <c r="DE21" s="747"/>
      <c r="DF21" s="747"/>
      <c r="DG21" s="747"/>
      <c r="DH21" s="747"/>
      <c r="DI21" s="747"/>
      <c r="DJ21" s="747"/>
      <c r="DK21" s="747"/>
      <c r="DL21" s="747"/>
      <c r="DM21" s="747"/>
      <c r="DN21" s="747"/>
      <c r="DO21" s="747"/>
      <c r="DP21" s="751"/>
      <c r="DQ21" s="746"/>
      <c r="DR21" s="747"/>
      <c r="DS21" s="747"/>
      <c r="DT21" s="747"/>
      <c r="DU21" s="747"/>
      <c r="DV21" s="747"/>
      <c r="DW21" s="747"/>
      <c r="DX21" s="747"/>
      <c r="DY21" s="747"/>
      <c r="DZ21" s="747"/>
      <c r="EA21" s="747"/>
      <c r="EB21" s="747"/>
      <c r="EC21" s="748"/>
    </row>
    <row r="22" spans="2:133" ht="11.25" customHeight="1">
      <c r="B22" s="633" t="s">
        <v>220</v>
      </c>
      <c r="C22" s="634"/>
      <c r="D22" s="634"/>
      <c r="E22" s="634"/>
      <c r="F22" s="634"/>
      <c r="G22" s="634"/>
      <c r="H22" s="634"/>
      <c r="I22" s="634"/>
      <c r="J22" s="634"/>
      <c r="K22" s="634"/>
      <c r="L22" s="634"/>
      <c r="M22" s="634"/>
      <c r="N22" s="634"/>
      <c r="O22" s="634"/>
      <c r="P22" s="634"/>
      <c r="Q22" s="635"/>
      <c r="R22" s="636">
        <v>2200852</v>
      </c>
      <c r="S22" s="637"/>
      <c r="T22" s="637"/>
      <c r="U22" s="637"/>
      <c r="V22" s="637"/>
      <c r="W22" s="637"/>
      <c r="X22" s="637"/>
      <c r="Y22" s="638"/>
      <c r="Z22" s="676">
        <v>8.8000000000000007</v>
      </c>
      <c r="AA22" s="676"/>
      <c r="AB22" s="676"/>
      <c r="AC22" s="676"/>
      <c r="AD22" s="677">
        <v>1984123</v>
      </c>
      <c r="AE22" s="677"/>
      <c r="AF22" s="677"/>
      <c r="AG22" s="677"/>
      <c r="AH22" s="677"/>
      <c r="AI22" s="677"/>
      <c r="AJ22" s="677"/>
      <c r="AK22" s="677"/>
      <c r="AL22" s="639">
        <v>14.8</v>
      </c>
      <c r="AM22" s="640"/>
      <c r="AN22" s="640"/>
      <c r="AO22" s="678"/>
      <c r="AP22" s="731" t="s">
        <v>221</v>
      </c>
      <c r="AQ22" s="738"/>
      <c r="AR22" s="738"/>
      <c r="AS22" s="738"/>
      <c r="AT22" s="738"/>
      <c r="AU22" s="738"/>
      <c r="AV22" s="738"/>
      <c r="AW22" s="738"/>
      <c r="AX22" s="738"/>
      <c r="AY22" s="738"/>
      <c r="AZ22" s="738"/>
      <c r="BA22" s="738"/>
      <c r="BB22" s="738"/>
      <c r="BC22" s="738"/>
      <c r="BD22" s="738"/>
      <c r="BE22" s="738"/>
      <c r="BF22" s="733"/>
      <c r="BG22" s="636" t="s">
        <v>70</v>
      </c>
      <c r="BH22" s="637"/>
      <c r="BI22" s="637"/>
      <c r="BJ22" s="637"/>
      <c r="BK22" s="637"/>
      <c r="BL22" s="637"/>
      <c r="BM22" s="637"/>
      <c r="BN22" s="638"/>
      <c r="BO22" s="676" t="s">
        <v>179</v>
      </c>
      <c r="BP22" s="676"/>
      <c r="BQ22" s="676"/>
      <c r="BR22" s="676"/>
      <c r="BS22" s="642" t="s">
        <v>70</v>
      </c>
      <c r="BT22" s="637"/>
      <c r="BU22" s="637"/>
      <c r="BV22" s="637"/>
      <c r="BW22" s="637"/>
      <c r="BX22" s="637"/>
      <c r="BY22" s="637"/>
      <c r="BZ22" s="637"/>
      <c r="CA22" s="637"/>
      <c r="CB22" s="683"/>
      <c r="CD22" s="740" t="s">
        <v>222</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c r="B23" s="633" t="s">
        <v>223</v>
      </c>
      <c r="C23" s="634"/>
      <c r="D23" s="634"/>
      <c r="E23" s="634"/>
      <c r="F23" s="634"/>
      <c r="G23" s="634"/>
      <c r="H23" s="634"/>
      <c r="I23" s="634"/>
      <c r="J23" s="634"/>
      <c r="K23" s="634"/>
      <c r="L23" s="634"/>
      <c r="M23" s="634"/>
      <c r="N23" s="634"/>
      <c r="O23" s="634"/>
      <c r="P23" s="634"/>
      <c r="Q23" s="635"/>
      <c r="R23" s="636">
        <v>1984123</v>
      </c>
      <c r="S23" s="637"/>
      <c r="T23" s="637"/>
      <c r="U23" s="637"/>
      <c r="V23" s="637"/>
      <c r="W23" s="637"/>
      <c r="X23" s="637"/>
      <c r="Y23" s="638"/>
      <c r="Z23" s="676">
        <v>7.9</v>
      </c>
      <c r="AA23" s="676"/>
      <c r="AB23" s="676"/>
      <c r="AC23" s="676"/>
      <c r="AD23" s="677">
        <v>1984123</v>
      </c>
      <c r="AE23" s="677"/>
      <c r="AF23" s="677"/>
      <c r="AG23" s="677"/>
      <c r="AH23" s="677"/>
      <c r="AI23" s="677"/>
      <c r="AJ23" s="677"/>
      <c r="AK23" s="677"/>
      <c r="AL23" s="639">
        <v>14.8</v>
      </c>
      <c r="AM23" s="640"/>
      <c r="AN23" s="640"/>
      <c r="AO23" s="678"/>
      <c r="AP23" s="731" t="s">
        <v>224</v>
      </c>
      <c r="AQ23" s="738"/>
      <c r="AR23" s="738"/>
      <c r="AS23" s="738"/>
      <c r="AT23" s="738"/>
      <c r="AU23" s="738"/>
      <c r="AV23" s="738"/>
      <c r="AW23" s="738"/>
      <c r="AX23" s="738"/>
      <c r="AY23" s="738"/>
      <c r="AZ23" s="738"/>
      <c r="BA23" s="738"/>
      <c r="BB23" s="738"/>
      <c r="BC23" s="738"/>
      <c r="BD23" s="738"/>
      <c r="BE23" s="738"/>
      <c r="BF23" s="733"/>
      <c r="BG23" s="636">
        <v>739217</v>
      </c>
      <c r="BH23" s="637"/>
      <c r="BI23" s="637"/>
      <c r="BJ23" s="637"/>
      <c r="BK23" s="637"/>
      <c r="BL23" s="637"/>
      <c r="BM23" s="637"/>
      <c r="BN23" s="638"/>
      <c r="BO23" s="676">
        <v>7.1</v>
      </c>
      <c r="BP23" s="676"/>
      <c r="BQ23" s="676"/>
      <c r="BR23" s="676"/>
      <c r="BS23" s="642" t="s">
        <v>115</v>
      </c>
      <c r="BT23" s="637"/>
      <c r="BU23" s="637"/>
      <c r="BV23" s="637"/>
      <c r="BW23" s="637"/>
      <c r="BX23" s="637"/>
      <c r="BY23" s="637"/>
      <c r="BZ23" s="637"/>
      <c r="CA23" s="637"/>
      <c r="CB23" s="683"/>
      <c r="CD23" s="740" t="s">
        <v>162</v>
      </c>
      <c r="CE23" s="741"/>
      <c r="CF23" s="741"/>
      <c r="CG23" s="741"/>
      <c r="CH23" s="741"/>
      <c r="CI23" s="741"/>
      <c r="CJ23" s="741"/>
      <c r="CK23" s="741"/>
      <c r="CL23" s="741"/>
      <c r="CM23" s="741"/>
      <c r="CN23" s="741"/>
      <c r="CO23" s="741"/>
      <c r="CP23" s="741"/>
      <c r="CQ23" s="742"/>
      <c r="CR23" s="740" t="s">
        <v>225</v>
      </c>
      <c r="CS23" s="741"/>
      <c r="CT23" s="741"/>
      <c r="CU23" s="741"/>
      <c r="CV23" s="741"/>
      <c r="CW23" s="741"/>
      <c r="CX23" s="741"/>
      <c r="CY23" s="742"/>
      <c r="CZ23" s="740" t="s">
        <v>226</v>
      </c>
      <c r="DA23" s="741"/>
      <c r="DB23" s="741"/>
      <c r="DC23" s="742"/>
      <c r="DD23" s="740" t="s">
        <v>227</v>
      </c>
      <c r="DE23" s="741"/>
      <c r="DF23" s="741"/>
      <c r="DG23" s="741"/>
      <c r="DH23" s="741"/>
      <c r="DI23" s="741"/>
      <c r="DJ23" s="741"/>
      <c r="DK23" s="742"/>
      <c r="DL23" s="743" t="s">
        <v>228</v>
      </c>
      <c r="DM23" s="744"/>
      <c r="DN23" s="744"/>
      <c r="DO23" s="744"/>
      <c r="DP23" s="744"/>
      <c r="DQ23" s="744"/>
      <c r="DR23" s="744"/>
      <c r="DS23" s="744"/>
      <c r="DT23" s="744"/>
      <c r="DU23" s="744"/>
      <c r="DV23" s="745"/>
      <c r="DW23" s="740" t="s">
        <v>229</v>
      </c>
      <c r="DX23" s="741"/>
      <c r="DY23" s="741"/>
      <c r="DZ23" s="741"/>
      <c r="EA23" s="741"/>
      <c r="EB23" s="741"/>
      <c r="EC23" s="742"/>
    </row>
    <row r="24" spans="2:133" ht="11.25" customHeight="1">
      <c r="B24" s="633" t="s">
        <v>230</v>
      </c>
      <c r="C24" s="634"/>
      <c r="D24" s="634"/>
      <c r="E24" s="634"/>
      <c r="F24" s="634"/>
      <c r="G24" s="634"/>
      <c r="H24" s="634"/>
      <c r="I24" s="634"/>
      <c r="J24" s="634"/>
      <c r="K24" s="634"/>
      <c r="L24" s="634"/>
      <c r="M24" s="634"/>
      <c r="N24" s="634"/>
      <c r="O24" s="634"/>
      <c r="P24" s="634"/>
      <c r="Q24" s="635"/>
      <c r="R24" s="636">
        <v>216621</v>
      </c>
      <c r="S24" s="637"/>
      <c r="T24" s="637"/>
      <c r="U24" s="637"/>
      <c r="V24" s="637"/>
      <c r="W24" s="637"/>
      <c r="X24" s="637"/>
      <c r="Y24" s="638"/>
      <c r="Z24" s="676">
        <v>0.9</v>
      </c>
      <c r="AA24" s="676"/>
      <c r="AB24" s="676"/>
      <c r="AC24" s="676"/>
      <c r="AD24" s="677" t="s">
        <v>70</v>
      </c>
      <c r="AE24" s="677"/>
      <c r="AF24" s="677"/>
      <c r="AG24" s="677"/>
      <c r="AH24" s="677"/>
      <c r="AI24" s="677"/>
      <c r="AJ24" s="677"/>
      <c r="AK24" s="677"/>
      <c r="AL24" s="639" t="s">
        <v>70</v>
      </c>
      <c r="AM24" s="640"/>
      <c r="AN24" s="640"/>
      <c r="AO24" s="678"/>
      <c r="AP24" s="731" t="s">
        <v>231</v>
      </c>
      <c r="AQ24" s="738"/>
      <c r="AR24" s="738"/>
      <c r="AS24" s="738"/>
      <c r="AT24" s="738"/>
      <c r="AU24" s="738"/>
      <c r="AV24" s="738"/>
      <c r="AW24" s="738"/>
      <c r="AX24" s="738"/>
      <c r="AY24" s="738"/>
      <c r="AZ24" s="738"/>
      <c r="BA24" s="738"/>
      <c r="BB24" s="738"/>
      <c r="BC24" s="738"/>
      <c r="BD24" s="738"/>
      <c r="BE24" s="738"/>
      <c r="BF24" s="733"/>
      <c r="BG24" s="636" t="s">
        <v>70</v>
      </c>
      <c r="BH24" s="637"/>
      <c r="BI24" s="637"/>
      <c r="BJ24" s="637"/>
      <c r="BK24" s="637"/>
      <c r="BL24" s="637"/>
      <c r="BM24" s="637"/>
      <c r="BN24" s="638"/>
      <c r="BO24" s="676" t="s">
        <v>115</v>
      </c>
      <c r="BP24" s="676"/>
      <c r="BQ24" s="676"/>
      <c r="BR24" s="676"/>
      <c r="BS24" s="642" t="s">
        <v>179</v>
      </c>
      <c r="BT24" s="637"/>
      <c r="BU24" s="637"/>
      <c r="BV24" s="637"/>
      <c r="BW24" s="637"/>
      <c r="BX24" s="637"/>
      <c r="BY24" s="637"/>
      <c r="BZ24" s="637"/>
      <c r="CA24" s="637"/>
      <c r="CB24" s="683"/>
      <c r="CD24" s="694" t="s">
        <v>232</v>
      </c>
      <c r="CE24" s="695"/>
      <c r="CF24" s="695"/>
      <c r="CG24" s="695"/>
      <c r="CH24" s="695"/>
      <c r="CI24" s="695"/>
      <c r="CJ24" s="695"/>
      <c r="CK24" s="695"/>
      <c r="CL24" s="695"/>
      <c r="CM24" s="695"/>
      <c r="CN24" s="695"/>
      <c r="CO24" s="695"/>
      <c r="CP24" s="695"/>
      <c r="CQ24" s="696"/>
      <c r="CR24" s="691">
        <v>12377332</v>
      </c>
      <c r="CS24" s="692"/>
      <c r="CT24" s="692"/>
      <c r="CU24" s="692"/>
      <c r="CV24" s="692"/>
      <c r="CW24" s="692"/>
      <c r="CX24" s="692"/>
      <c r="CY24" s="735"/>
      <c r="CZ24" s="736">
        <v>50.6</v>
      </c>
      <c r="DA24" s="711"/>
      <c r="DB24" s="711"/>
      <c r="DC24" s="739"/>
      <c r="DD24" s="734">
        <v>7785268</v>
      </c>
      <c r="DE24" s="692"/>
      <c r="DF24" s="692"/>
      <c r="DG24" s="692"/>
      <c r="DH24" s="692"/>
      <c r="DI24" s="692"/>
      <c r="DJ24" s="692"/>
      <c r="DK24" s="735"/>
      <c r="DL24" s="734">
        <v>7758846</v>
      </c>
      <c r="DM24" s="692"/>
      <c r="DN24" s="692"/>
      <c r="DO24" s="692"/>
      <c r="DP24" s="692"/>
      <c r="DQ24" s="692"/>
      <c r="DR24" s="692"/>
      <c r="DS24" s="692"/>
      <c r="DT24" s="692"/>
      <c r="DU24" s="692"/>
      <c r="DV24" s="735"/>
      <c r="DW24" s="736">
        <v>54.1</v>
      </c>
      <c r="DX24" s="711"/>
      <c r="DY24" s="711"/>
      <c r="DZ24" s="711"/>
      <c r="EA24" s="711"/>
      <c r="EB24" s="711"/>
      <c r="EC24" s="737"/>
    </row>
    <row r="25" spans="2:133" ht="11.25" customHeight="1">
      <c r="B25" s="633" t="s">
        <v>233</v>
      </c>
      <c r="C25" s="634"/>
      <c r="D25" s="634"/>
      <c r="E25" s="634"/>
      <c r="F25" s="634"/>
      <c r="G25" s="634"/>
      <c r="H25" s="634"/>
      <c r="I25" s="634"/>
      <c r="J25" s="634"/>
      <c r="K25" s="634"/>
      <c r="L25" s="634"/>
      <c r="M25" s="634"/>
      <c r="N25" s="634"/>
      <c r="O25" s="634"/>
      <c r="P25" s="634"/>
      <c r="Q25" s="635"/>
      <c r="R25" s="636">
        <v>108</v>
      </c>
      <c r="S25" s="637"/>
      <c r="T25" s="637"/>
      <c r="U25" s="637"/>
      <c r="V25" s="637"/>
      <c r="W25" s="637"/>
      <c r="X25" s="637"/>
      <c r="Y25" s="638"/>
      <c r="Z25" s="676">
        <v>0</v>
      </c>
      <c r="AA25" s="676"/>
      <c r="AB25" s="676"/>
      <c r="AC25" s="676"/>
      <c r="AD25" s="677" t="s">
        <v>70</v>
      </c>
      <c r="AE25" s="677"/>
      <c r="AF25" s="677"/>
      <c r="AG25" s="677"/>
      <c r="AH25" s="677"/>
      <c r="AI25" s="677"/>
      <c r="AJ25" s="677"/>
      <c r="AK25" s="677"/>
      <c r="AL25" s="639" t="s">
        <v>115</v>
      </c>
      <c r="AM25" s="640"/>
      <c r="AN25" s="640"/>
      <c r="AO25" s="678"/>
      <c r="AP25" s="731" t="s">
        <v>234</v>
      </c>
      <c r="AQ25" s="738"/>
      <c r="AR25" s="738"/>
      <c r="AS25" s="738"/>
      <c r="AT25" s="738"/>
      <c r="AU25" s="738"/>
      <c r="AV25" s="738"/>
      <c r="AW25" s="738"/>
      <c r="AX25" s="738"/>
      <c r="AY25" s="738"/>
      <c r="AZ25" s="738"/>
      <c r="BA25" s="738"/>
      <c r="BB25" s="738"/>
      <c r="BC25" s="738"/>
      <c r="BD25" s="738"/>
      <c r="BE25" s="738"/>
      <c r="BF25" s="733"/>
      <c r="BG25" s="636" t="s">
        <v>179</v>
      </c>
      <c r="BH25" s="637"/>
      <c r="BI25" s="637"/>
      <c r="BJ25" s="637"/>
      <c r="BK25" s="637"/>
      <c r="BL25" s="637"/>
      <c r="BM25" s="637"/>
      <c r="BN25" s="638"/>
      <c r="BO25" s="676" t="s">
        <v>70</v>
      </c>
      <c r="BP25" s="676"/>
      <c r="BQ25" s="676"/>
      <c r="BR25" s="676"/>
      <c r="BS25" s="642" t="s">
        <v>70</v>
      </c>
      <c r="BT25" s="637"/>
      <c r="BU25" s="637"/>
      <c r="BV25" s="637"/>
      <c r="BW25" s="637"/>
      <c r="BX25" s="637"/>
      <c r="BY25" s="637"/>
      <c r="BZ25" s="637"/>
      <c r="CA25" s="637"/>
      <c r="CB25" s="683"/>
      <c r="CD25" s="672" t="s">
        <v>235</v>
      </c>
      <c r="CE25" s="673"/>
      <c r="CF25" s="673"/>
      <c r="CG25" s="673"/>
      <c r="CH25" s="673"/>
      <c r="CI25" s="673"/>
      <c r="CJ25" s="673"/>
      <c r="CK25" s="673"/>
      <c r="CL25" s="673"/>
      <c r="CM25" s="673"/>
      <c r="CN25" s="673"/>
      <c r="CO25" s="673"/>
      <c r="CP25" s="673"/>
      <c r="CQ25" s="674"/>
      <c r="CR25" s="636">
        <v>3652784</v>
      </c>
      <c r="CS25" s="649"/>
      <c r="CT25" s="649"/>
      <c r="CU25" s="649"/>
      <c r="CV25" s="649"/>
      <c r="CW25" s="649"/>
      <c r="CX25" s="649"/>
      <c r="CY25" s="650"/>
      <c r="CZ25" s="639">
        <v>14.9</v>
      </c>
      <c r="DA25" s="651"/>
      <c r="DB25" s="651"/>
      <c r="DC25" s="652"/>
      <c r="DD25" s="642">
        <v>3365826</v>
      </c>
      <c r="DE25" s="649"/>
      <c r="DF25" s="649"/>
      <c r="DG25" s="649"/>
      <c r="DH25" s="649"/>
      <c r="DI25" s="649"/>
      <c r="DJ25" s="649"/>
      <c r="DK25" s="650"/>
      <c r="DL25" s="642">
        <v>3339404</v>
      </c>
      <c r="DM25" s="649"/>
      <c r="DN25" s="649"/>
      <c r="DO25" s="649"/>
      <c r="DP25" s="649"/>
      <c r="DQ25" s="649"/>
      <c r="DR25" s="649"/>
      <c r="DS25" s="649"/>
      <c r="DT25" s="649"/>
      <c r="DU25" s="649"/>
      <c r="DV25" s="650"/>
      <c r="DW25" s="639">
        <v>23.3</v>
      </c>
      <c r="DX25" s="651"/>
      <c r="DY25" s="651"/>
      <c r="DZ25" s="651"/>
      <c r="EA25" s="651"/>
      <c r="EB25" s="651"/>
      <c r="EC25" s="675"/>
    </row>
    <row r="26" spans="2:133" ht="11.25" customHeight="1">
      <c r="B26" s="633" t="s">
        <v>236</v>
      </c>
      <c r="C26" s="634"/>
      <c r="D26" s="634"/>
      <c r="E26" s="634"/>
      <c r="F26" s="634"/>
      <c r="G26" s="634"/>
      <c r="H26" s="634"/>
      <c r="I26" s="634"/>
      <c r="J26" s="634"/>
      <c r="K26" s="634"/>
      <c r="L26" s="634"/>
      <c r="M26" s="634"/>
      <c r="N26" s="634"/>
      <c r="O26" s="634"/>
      <c r="P26" s="634"/>
      <c r="Q26" s="635"/>
      <c r="R26" s="636">
        <v>14250318</v>
      </c>
      <c r="S26" s="637"/>
      <c r="T26" s="637"/>
      <c r="U26" s="637"/>
      <c r="V26" s="637"/>
      <c r="W26" s="637"/>
      <c r="X26" s="637"/>
      <c r="Y26" s="638"/>
      <c r="Z26" s="676">
        <v>57</v>
      </c>
      <c r="AA26" s="676"/>
      <c r="AB26" s="676"/>
      <c r="AC26" s="676"/>
      <c r="AD26" s="677">
        <v>13294372</v>
      </c>
      <c r="AE26" s="677"/>
      <c r="AF26" s="677"/>
      <c r="AG26" s="677"/>
      <c r="AH26" s="677"/>
      <c r="AI26" s="677"/>
      <c r="AJ26" s="677"/>
      <c r="AK26" s="677"/>
      <c r="AL26" s="639">
        <v>99.1</v>
      </c>
      <c r="AM26" s="640"/>
      <c r="AN26" s="640"/>
      <c r="AO26" s="678"/>
      <c r="AP26" s="731" t="s">
        <v>237</v>
      </c>
      <c r="AQ26" s="732"/>
      <c r="AR26" s="732"/>
      <c r="AS26" s="732"/>
      <c r="AT26" s="732"/>
      <c r="AU26" s="732"/>
      <c r="AV26" s="732"/>
      <c r="AW26" s="732"/>
      <c r="AX26" s="732"/>
      <c r="AY26" s="732"/>
      <c r="AZ26" s="732"/>
      <c r="BA26" s="732"/>
      <c r="BB26" s="732"/>
      <c r="BC26" s="732"/>
      <c r="BD26" s="732"/>
      <c r="BE26" s="732"/>
      <c r="BF26" s="733"/>
      <c r="BG26" s="636" t="s">
        <v>70</v>
      </c>
      <c r="BH26" s="637"/>
      <c r="BI26" s="637"/>
      <c r="BJ26" s="637"/>
      <c r="BK26" s="637"/>
      <c r="BL26" s="637"/>
      <c r="BM26" s="637"/>
      <c r="BN26" s="638"/>
      <c r="BO26" s="676" t="s">
        <v>115</v>
      </c>
      <c r="BP26" s="676"/>
      <c r="BQ26" s="676"/>
      <c r="BR26" s="676"/>
      <c r="BS26" s="642" t="s">
        <v>70</v>
      </c>
      <c r="BT26" s="637"/>
      <c r="BU26" s="637"/>
      <c r="BV26" s="637"/>
      <c r="BW26" s="637"/>
      <c r="BX26" s="637"/>
      <c r="BY26" s="637"/>
      <c r="BZ26" s="637"/>
      <c r="CA26" s="637"/>
      <c r="CB26" s="683"/>
      <c r="CD26" s="672" t="s">
        <v>238</v>
      </c>
      <c r="CE26" s="673"/>
      <c r="CF26" s="673"/>
      <c r="CG26" s="673"/>
      <c r="CH26" s="673"/>
      <c r="CI26" s="673"/>
      <c r="CJ26" s="673"/>
      <c r="CK26" s="673"/>
      <c r="CL26" s="673"/>
      <c r="CM26" s="673"/>
      <c r="CN26" s="673"/>
      <c r="CO26" s="673"/>
      <c r="CP26" s="673"/>
      <c r="CQ26" s="674"/>
      <c r="CR26" s="636">
        <v>2561679</v>
      </c>
      <c r="CS26" s="637"/>
      <c r="CT26" s="637"/>
      <c r="CU26" s="637"/>
      <c r="CV26" s="637"/>
      <c r="CW26" s="637"/>
      <c r="CX26" s="637"/>
      <c r="CY26" s="638"/>
      <c r="CZ26" s="639">
        <v>10.5</v>
      </c>
      <c r="DA26" s="651"/>
      <c r="DB26" s="651"/>
      <c r="DC26" s="652"/>
      <c r="DD26" s="642">
        <v>2283717</v>
      </c>
      <c r="DE26" s="637"/>
      <c r="DF26" s="637"/>
      <c r="DG26" s="637"/>
      <c r="DH26" s="637"/>
      <c r="DI26" s="637"/>
      <c r="DJ26" s="637"/>
      <c r="DK26" s="638"/>
      <c r="DL26" s="642" t="s">
        <v>179</v>
      </c>
      <c r="DM26" s="637"/>
      <c r="DN26" s="637"/>
      <c r="DO26" s="637"/>
      <c r="DP26" s="637"/>
      <c r="DQ26" s="637"/>
      <c r="DR26" s="637"/>
      <c r="DS26" s="637"/>
      <c r="DT26" s="637"/>
      <c r="DU26" s="637"/>
      <c r="DV26" s="638"/>
      <c r="DW26" s="639" t="s">
        <v>70</v>
      </c>
      <c r="DX26" s="651"/>
      <c r="DY26" s="651"/>
      <c r="DZ26" s="651"/>
      <c r="EA26" s="651"/>
      <c r="EB26" s="651"/>
      <c r="EC26" s="675"/>
    </row>
    <row r="27" spans="2:133" ht="11.25" customHeight="1">
      <c r="B27" s="633" t="s">
        <v>239</v>
      </c>
      <c r="C27" s="634"/>
      <c r="D27" s="634"/>
      <c r="E27" s="634"/>
      <c r="F27" s="634"/>
      <c r="G27" s="634"/>
      <c r="H27" s="634"/>
      <c r="I27" s="634"/>
      <c r="J27" s="634"/>
      <c r="K27" s="634"/>
      <c r="L27" s="634"/>
      <c r="M27" s="634"/>
      <c r="N27" s="634"/>
      <c r="O27" s="634"/>
      <c r="P27" s="634"/>
      <c r="Q27" s="635"/>
      <c r="R27" s="636">
        <v>9702</v>
      </c>
      <c r="S27" s="637"/>
      <c r="T27" s="637"/>
      <c r="U27" s="637"/>
      <c r="V27" s="637"/>
      <c r="W27" s="637"/>
      <c r="X27" s="637"/>
      <c r="Y27" s="638"/>
      <c r="Z27" s="676">
        <v>0</v>
      </c>
      <c r="AA27" s="676"/>
      <c r="AB27" s="676"/>
      <c r="AC27" s="676"/>
      <c r="AD27" s="677">
        <v>9702</v>
      </c>
      <c r="AE27" s="677"/>
      <c r="AF27" s="677"/>
      <c r="AG27" s="677"/>
      <c r="AH27" s="677"/>
      <c r="AI27" s="677"/>
      <c r="AJ27" s="677"/>
      <c r="AK27" s="677"/>
      <c r="AL27" s="639">
        <v>0.1</v>
      </c>
      <c r="AM27" s="640"/>
      <c r="AN27" s="640"/>
      <c r="AO27" s="678"/>
      <c r="AP27" s="633" t="s">
        <v>240</v>
      </c>
      <c r="AQ27" s="634"/>
      <c r="AR27" s="634"/>
      <c r="AS27" s="634"/>
      <c r="AT27" s="634"/>
      <c r="AU27" s="634"/>
      <c r="AV27" s="634"/>
      <c r="AW27" s="634"/>
      <c r="AX27" s="634"/>
      <c r="AY27" s="634"/>
      <c r="AZ27" s="634"/>
      <c r="BA27" s="634"/>
      <c r="BB27" s="634"/>
      <c r="BC27" s="634"/>
      <c r="BD27" s="634"/>
      <c r="BE27" s="634"/>
      <c r="BF27" s="635"/>
      <c r="BG27" s="636">
        <v>10372185</v>
      </c>
      <c r="BH27" s="637"/>
      <c r="BI27" s="637"/>
      <c r="BJ27" s="637"/>
      <c r="BK27" s="637"/>
      <c r="BL27" s="637"/>
      <c r="BM27" s="637"/>
      <c r="BN27" s="638"/>
      <c r="BO27" s="676">
        <v>100</v>
      </c>
      <c r="BP27" s="676"/>
      <c r="BQ27" s="676"/>
      <c r="BR27" s="676"/>
      <c r="BS27" s="642">
        <v>65767</v>
      </c>
      <c r="BT27" s="637"/>
      <c r="BU27" s="637"/>
      <c r="BV27" s="637"/>
      <c r="BW27" s="637"/>
      <c r="BX27" s="637"/>
      <c r="BY27" s="637"/>
      <c r="BZ27" s="637"/>
      <c r="CA27" s="637"/>
      <c r="CB27" s="683"/>
      <c r="CD27" s="672" t="s">
        <v>241</v>
      </c>
      <c r="CE27" s="673"/>
      <c r="CF27" s="673"/>
      <c r="CG27" s="673"/>
      <c r="CH27" s="673"/>
      <c r="CI27" s="673"/>
      <c r="CJ27" s="673"/>
      <c r="CK27" s="673"/>
      <c r="CL27" s="673"/>
      <c r="CM27" s="673"/>
      <c r="CN27" s="673"/>
      <c r="CO27" s="673"/>
      <c r="CP27" s="673"/>
      <c r="CQ27" s="674"/>
      <c r="CR27" s="636">
        <v>6287718</v>
      </c>
      <c r="CS27" s="649"/>
      <c r="CT27" s="649"/>
      <c r="CU27" s="649"/>
      <c r="CV27" s="649"/>
      <c r="CW27" s="649"/>
      <c r="CX27" s="649"/>
      <c r="CY27" s="650"/>
      <c r="CZ27" s="639">
        <v>25.7</v>
      </c>
      <c r="DA27" s="651"/>
      <c r="DB27" s="651"/>
      <c r="DC27" s="652"/>
      <c r="DD27" s="642">
        <v>1982612</v>
      </c>
      <c r="DE27" s="649"/>
      <c r="DF27" s="649"/>
      <c r="DG27" s="649"/>
      <c r="DH27" s="649"/>
      <c r="DI27" s="649"/>
      <c r="DJ27" s="649"/>
      <c r="DK27" s="650"/>
      <c r="DL27" s="642">
        <v>1982612</v>
      </c>
      <c r="DM27" s="649"/>
      <c r="DN27" s="649"/>
      <c r="DO27" s="649"/>
      <c r="DP27" s="649"/>
      <c r="DQ27" s="649"/>
      <c r="DR27" s="649"/>
      <c r="DS27" s="649"/>
      <c r="DT27" s="649"/>
      <c r="DU27" s="649"/>
      <c r="DV27" s="650"/>
      <c r="DW27" s="639">
        <v>13.8</v>
      </c>
      <c r="DX27" s="651"/>
      <c r="DY27" s="651"/>
      <c r="DZ27" s="651"/>
      <c r="EA27" s="651"/>
      <c r="EB27" s="651"/>
      <c r="EC27" s="675"/>
    </row>
    <row r="28" spans="2:133" ht="11.25" customHeight="1">
      <c r="B28" s="633" t="s">
        <v>242</v>
      </c>
      <c r="C28" s="634"/>
      <c r="D28" s="634"/>
      <c r="E28" s="634"/>
      <c r="F28" s="634"/>
      <c r="G28" s="634"/>
      <c r="H28" s="634"/>
      <c r="I28" s="634"/>
      <c r="J28" s="634"/>
      <c r="K28" s="634"/>
      <c r="L28" s="634"/>
      <c r="M28" s="634"/>
      <c r="N28" s="634"/>
      <c r="O28" s="634"/>
      <c r="P28" s="634"/>
      <c r="Q28" s="635"/>
      <c r="R28" s="636">
        <v>98430</v>
      </c>
      <c r="S28" s="637"/>
      <c r="T28" s="637"/>
      <c r="U28" s="637"/>
      <c r="V28" s="637"/>
      <c r="W28" s="637"/>
      <c r="X28" s="637"/>
      <c r="Y28" s="638"/>
      <c r="Z28" s="676">
        <v>0.4</v>
      </c>
      <c r="AA28" s="676"/>
      <c r="AB28" s="676"/>
      <c r="AC28" s="676"/>
      <c r="AD28" s="677" t="s">
        <v>70</v>
      </c>
      <c r="AE28" s="677"/>
      <c r="AF28" s="677"/>
      <c r="AG28" s="677"/>
      <c r="AH28" s="677"/>
      <c r="AI28" s="677"/>
      <c r="AJ28" s="677"/>
      <c r="AK28" s="677"/>
      <c r="AL28" s="639" t="s">
        <v>115</v>
      </c>
      <c r="AM28" s="640"/>
      <c r="AN28" s="640"/>
      <c r="AO28" s="678"/>
      <c r="AP28" s="633"/>
      <c r="AQ28" s="634"/>
      <c r="AR28" s="634"/>
      <c r="AS28" s="634"/>
      <c r="AT28" s="634"/>
      <c r="AU28" s="634"/>
      <c r="AV28" s="634"/>
      <c r="AW28" s="634"/>
      <c r="AX28" s="634"/>
      <c r="AY28" s="634"/>
      <c r="AZ28" s="634"/>
      <c r="BA28" s="634"/>
      <c r="BB28" s="634"/>
      <c r="BC28" s="634"/>
      <c r="BD28" s="634"/>
      <c r="BE28" s="634"/>
      <c r="BF28" s="635"/>
      <c r="BG28" s="636"/>
      <c r="BH28" s="637"/>
      <c r="BI28" s="637"/>
      <c r="BJ28" s="637"/>
      <c r="BK28" s="637"/>
      <c r="BL28" s="637"/>
      <c r="BM28" s="637"/>
      <c r="BN28" s="638"/>
      <c r="BO28" s="676"/>
      <c r="BP28" s="676"/>
      <c r="BQ28" s="676"/>
      <c r="BR28" s="676"/>
      <c r="BS28" s="642"/>
      <c r="BT28" s="637"/>
      <c r="BU28" s="637"/>
      <c r="BV28" s="637"/>
      <c r="BW28" s="637"/>
      <c r="BX28" s="637"/>
      <c r="BY28" s="637"/>
      <c r="BZ28" s="637"/>
      <c r="CA28" s="637"/>
      <c r="CB28" s="683"/>
      <c r="CD28" s="672" t="s">
        <v>243</v>
      </c>
      <c r="CE28" s="673"/>
      <c r="CF28" s="673"/>
      <c r="CG28" s="673"/>
      <c r="CH28" s="673"/>
      <c r="CI28" s="673"/>
      <c r="CJ28" s="673"/>
      <c r="CK28" s="673"/>
      <c r="CL28" s="673"/>
      <c r="CM28" s="673"/>
      <c r="CN28" s="673"/>
      <c r="CO28" s="673"/>
      <c r="CP28" s="673"/>
      <c r="CQ28" s="674"/>
      <c r="CR28" s="636">
        <v>2436830</v>
      </c>
      <c r="CS28" s="637"/>
      <c r="CT28" s="637"/>
      <c r="CU28" s="637"/>
      <c r="CV28" s="637"/>
      <c r="CW28" s="637"/>
      <c r="CX28" s="637"/>
      <c r="CY28" s="638"/>
      <c r="CZ28" s="639">
        <v>10</v>
      </c>
      <c r="DA28" s="651"/>
      <c r="DB28" s="651"/>
      <c r="DC28" s="652"/>
      <c r="DD28" s="642">
        <v>2436830</v>
      </c>
      <c r="DE28" s="637"/>
      <c r="DF28" s="637"/>
      <c r="DG28" s="637"/>
      <c r="DH28" s="637"/>
      <c r="DI28" s="637"/>
      <c r="DJ28" s="637"/>
      <c r="DK28" s="638"/>
      <c r="DL28" s="642">
        <v>2436830</v>
      </c>
      <c r="DM28" s="637"/>
      <c r="DN28" s="637"/>
      <c r="DO28" s="637"/>
      <c r="DP28" s="637"/>
      <c r="DQ28" s="637"/>
      <c r="DR28" s="637"/>
      <c r="DS28" s="637"/>
      <c r="DT28" s="637"/>
      <c r="DU28" s="637"/>
      <c r="DV28" s="638"/>
      <c r="DW28" s="639">
        <v>17</v>
      </c>
      <c r="DX28" s="651"/>
      <c r="DY28" s="651"/>
      <c r="DZ28" s="651"/>
      <c r="EA28" s="651"/>
      <c r="EB28" s="651"/>
      <c r="EC28" s="675"/>
    </row>
    <row r="29" spans="2:133" ht="11.25" customHeight="1">
      <c r="B29" s="633" t="s">
        <v>244</v>
      </c>
      <c r="C29" s="634"/>
      <c r="D29" s="634"/>
      <c r="E29" s="634"/>
      <c r="F29" s="634"/>
      <c r="G29" s="634"/>
      <c r="H29" s="634"/>
      <c r="I29" s="634"/>
      <c r="J29" s="634"/>
      <c r="K29" s="634"/>
      <c r="L29" s="634"/>
      <c r="M29" s="634"/>
      <c r="N29" s="634"/>
      <c r="O29" s="634"/>
      <c r="P29" s="634"/>
      <c r="Q29" s="635"/>
      <c r="R29" s="636">
        <v>230841</v>
      </c>
      <c r="S29" s="637"/>
      <c r="T29" s="637"/>
      <c r="U29" s="637"/>
      <c r="V29" s="637"/>
      <c r="W29" s="637"/>
      <c r="X29" s="637"/>
      <c r="Y29" s="638"/>
      <c r="Z29" s="676">
        <v>0.9</v>
      </c>
      <c r="AA29" s="676"/>
      <c r="AB29" s="676"/>
      <c r="AC29" s="676"/>
      <c r="AD29" s="677">
        <v>76146</v>
      </c>
      <c r="AE29" s="677"/>
      <c r="AF29" s="677"/>
      <c r="AG29" s="677"/>
      <c r="AH29" s="677"/>
      <c r="AI29" s="677"/>
      <c r="AJ29" s="677"/>
      <c r="AK29" s="677"/>
      <c r="AL29" s="639">
        <v>0.6</v>
      </c>
      <c r="AM29" s="640"/>
      <c r="AN29" s="640"/>
      <c r="AO29" s="678"/>
      <c r="AP29" s="617"/>
      <c r="AQ29" s="618"/>
      <c r="AR29" s="618"/>
      <c r="AS29" s="618"/>
      <c r="AT29" s="618"/>
      <c r="AU29" s="618"/>
      <c r="AV29" s="618"/>
      <c r="AW29" s="618"/>
      <c r="AX29" s="618"/>
      <c r="AY29" s="618"/>
      <c r="AZ29" s="618"/>
      <c r="BA29" s="618"/>
      <c r="BB29" s="618"/>
      <c r="BC29" s="618"/>
      <c r="BD29" s="618"/>
      <c r="BE29" s="618"/>
      <c r="BF29" s="619"/>
      <c r="BG29" s="636"/>
      <c r="BH29" s="637"/>
      <c r="BI29" s="637"/>
      <c r="BJ29" s="637"/>
      <c r="BK29" s="637"/>
      <c r="BL29" s="637"/>
      <c r="BM29" s="637"/>
      <c r="BN29" s="638"/>
      <c r="BO29" s="676"/>
      <c r="BP29" s="676"/>
      <c r="BQ29" s="676"/>
      <c r="BR29" s="676"/>
      <c r="BS29" s="677"/>
      <c r="BT29" s="677"/>
      <c r="BU29" s="677"/>
      <c r="BV29" s="677"/>
      <c r="BW29" s="677"/>
      <c r="BX29" s="677"/>
      <c r="BY29" s="677"/>
      <c r="BZ29" s="677"/>
      <c r="CA29" s="677"/>
      <c r="CB29" s="724"/>
      <c r="CD29" s="725" t="s">
        <v>245</v>
      </c>
      <c r="CE29" s="726"/>
      <c r="CF29" s="672" t="s">
        <v>246</v>
      </c>
      <c r="CG29" s="673"/>
      <c r="CH29" s="673"/>
      <c r="CI29" s="673"/>
      <c r="CJ29" s="673"/>
      <c r="CK29" s="673"/>
      <c r="CL29" s="673"/>
      <c r="CM29" s="673"/>
      <c r="CN29" s="673"/>
      <c r="CO29" s="673"/>
      <c r="CP29" s="673"/>
      <c r="CQ29" s="674"/>
      <c r="CR29" s="636">
        <v>2428005</v>
      </c>
      <c r="CS29" s="649"/>
      <c r="CT29" s="649"/>
      <c r="CU29" s="649"/>
      <c r="CV29" s="649"/>
      <c r="CW29" s="649"/>
      <c r="CX29" s="649"/>
      <c r="CY29" s="650"/>
      <c r="CZ29" s="639">
        <v>9.9</v>
      </c>
      <c r="DA29" s="651"/>
      <c r="DB29" s="651"/>
      <c r="DC29" s="652"/>
      <c r="DD29" s="642">
        <v>2428005</v>
      </c>
      <c r="DE29" s="649"/>
      <c r="DF29" s="649"/>
      <c r="DG29" s="649"/>
      <c r="DH29" s="649"/>
      <c r="DI29" s="649"/>
      <c r="DJ29" s="649"/>
      <c r="DK29" s="650"/>
      <c r="DL29" s="642">
        <v>2428005</v>
      </c>
      <c r="DM29" s="649"/>
      <c r="DN29" s="649"/>
      <c r="DO29" s="649"/>
      <c r="DP29" s="649"/>
      <c r="DQ29" s="649"/>
      <c r="DR29" s="649"/>
      <c r="DS29" s="649"/>
      <c r="DT29" s="649"/>
      <c r="DU29" s="649"/>
      <c r="DV29" s="650"/>
      <c r="DW29" s="639">
        <v>16.899999999999999</v>
      </c>
      <c r="DX29" s="651"/>
      <c r="DY29" s="651"/>
      <c r="DZ29" s="651"/>
      <c r="EA29" s="651"/>
      <c r="EB29" s="651"/>
      <c r="EC29" s="675"/>
    </row>
    <row r="30" spans="2:133" ht="11.25" customHeight="1">
      <c r="B30" s="633" t="s">
        <v>247</v>
      </c>
      <c r="C30" s="634"/>
      <c r="D30" s="634"/>
      <c r="E30" s="634"/>
      <c r="F30" s="634"/>
      <c r="G30" s="634"/>
      <c r="H30" s="634"/>
      <c r="I30" s="634"/>
      <c r="J30" s="634"/>
      <c r="K30" s="634"/>
      <c r="L30" s="634"/>
      <c r="M30" s="634"/>
      <c r="N30" s="634"/>
      <c r="O30" s="634"/>
      <c r="P30" s="634"/>
      <c r="Q30" s="635"/>
      <c r="R30" s="636">
        <v>103550</v>
      </c>
      <c r="S30" s="637"/>
      <c r="T30" s="637"/>
      <c r="U30" s="637"/>
      <c r="V30" s="637"/>
      <c r="W30" s="637"/>
      <c r="X30" s="637"/>
      <c r="Y30" s="638"/>
      <c r="Z30" s="676">
        <v>0.4</v>
      </c>
      <c r="AA30" s="676"/>
      <c r="AB30" s="676"/>
      <c r="AC30" s="676"/>
      <c r="AD30" s="677" t="s">
        <v>70</v>
      </c>
      <c r="AE30" s="677"/>
      <c r="AF30" s="677"/>
      <c r="AG30" s="677"/>
      <c r="AH30" s="677"/>
      <c r="AI30" s="677"/>
      <c r="AJ30" s="677"/>
      <c r="AK30" s="677"/>
      <c r="AL30" s="639" t="s">
        <v>115</v>
      </c>
      <c r="AM30" s="640"/>
      <c r="AN30" s="640"/>
      <c r="AO30" s="678"/>
      <c r="AP30" s="697" t="s">
        <v>162</v>
      </c>
      <c r="AQ30" s="698"/>
      <c r="AR30" s="698"/>
      <c r="AS30" s="698"/>
      <c r="AT30" s="698"/>
      <c r="AU30" s="698"/>
      <c r="AV30" s="698"/>
      <c r="AW30" s="698"/>
      <c r="AX30" s="698"/>
      <c r="AY30" s="698"/>
      <c r="AZ30" s="698"/>
      <c r="BA30" s="698"/>
      <c r="BB30" s="698"/>
      <c r="BC30" s="698"/>
      <c r="BD30" s="698"/>
      <c r="BE30" s="698"/>
      <c r="BF30" s="699"/>
      <c r="BG30" s="697" t="s">
        <v>248</v>
      </c>
      <c r="BH30" s="722"/>
      <c r="BI30" s="722"/>
      <c r="BJ30" s="722"/>
      <c r="BK30" s="722"/>
      <c r="BL30" s="722"/>
      <c r="BM30" s="722"/>
      <c r="BN30" s="722"/>
      <c r="BO30" s="722"/>
      <c r="BP30" s="722"/>
      <c r="BQ30" s="723"/>
      <c r="BR30" s="697" t="s">
        <v>249</v>
      </c>
      <c r="BS30" s="722"/>
      <c r="BT30" s="722"/>
      <c r="BU30" s="722"/>
      <c r="BV30" s="722"/>
      <c r="BW30" s="722"/>
      <c r="BX30" s="722"/>
      <c r="BY30" s="722"/>
      <c r="BZ30" s="722"/>
      <c r="CA30" s="722"/>
      <c r="CB30" s="723"/>
      <c r="CD30" s="727"/>
      <c r="CE30" s="728"/>
      <c r="CF30" s="672" t="s">
        <v>250</v>
      </c>
      <c r="CG30" s="673"/>
      <c r="CH30" s="673"/>
      <c r="CI30" s="673"/>
      <c r="CJ30" s="673"/>
      <c r="CK30" s="673"/>
      <c r="CL30" s="673"/>
      <c r="CM30" s="673"/>
      <c r="CN30" s="673"/>
      <c r="CO30" s="673"/>
      <c r="CP30" s="673"/>
      <c r="CQ30" s="674"/>
      <c r="CR30" s="636">
        <v>2320049</v>
      </c>
      <c r="CS30" s="637"/>
      <c r="CT30" s="637"/>
      <c r="CU30" s="637"/>
      <c r="CV30" s="637"/>
      <c r="CW30" s="637"/>
      <c r="CX30" s="637"/>
      <c r="CY30" s="638"/>
      <c r="CZ30" s="639">
        <v>9.5</v>
      </c>
      <c r="DA30" s="651"/>
      <c r="DB30" s="651"/>
      <c r="DC30" s="652"/>
      <c r="DD30" s="642">
        <v>2320049</v>
      </c>
      <c r="DE30" s="637"/>
      <c r="DF30" s="637"/>
      <c r="DG30" s="637"/>
      <c r="DH30" s="637"/>
      <c r="DI30" s="637"/>
      <c r="DJ30" s="637"/>
      <c r="DK30" s="638"/>
      <c r="DL30" s="642">
        <v>2320049</v>
      </c>
      <c r="DM30" s="637"/>
      <c r="DN30" s="637"/>
      <c r="DO30" s="637"/>
      <c r="DP30" s="637"/>
      <c r="DQ30" s="637"/>
      <c r="DR30" s="637"/>
      <c r="DS30" s="637"/>
      <c r="DT30" s="637"/>
      <c r="DU30" s="637"/>
      <c r="DV30" s="638"/>
      <c r="DW30" s="639">
        <v>16.2</v>
      </c>
      <c r="DX30" s="651"/>
      <c r="DY30" s="651"/>
      <c r="DZ30" s="651"/>
      <c r="EA30" s="651"/>
      <c r="EB30" s="651"/>
      <c r="EC30" s="675"/>
    </row>
    <row r="31" spans="2:133" ht="11.25" customHeight="1">
      <c r="B31" s="633" t="s">
        <v>251</v>
      </c>
      <c r="C31" s="634"/>
      <c r="D31" s="634"/>
      <c r="E31" s="634"/>
      <c r="F31" s="634"/>
      <c r="G31" s="634"/>
      <c r="H31" s="634"/>
      <c r="I31" s="634"/>
      <c r="J31" s="634"/>
      <c r="K31" s="634"/>
      <c r="L31" s="634"/>
      <c r="M31" s="634"/>
      <c r="N31" s="634"/>
      <c r="O31" s="634"/>
      <c r="P31" s="634"/>
      <c r="Q31" s="635"/>
      <c r="R31" s="636">
        <v>3630071</v>
      </c>
      <c r="S31" s="637"/>
      <c r="T31" s="637"/>
      <c r="U31" s="637"/>
      <c r="V31" s="637"/>
      <c r="W31" s="637"/>
      <c r="X31" s="637"/>
      <c r="Y31" s="638"/>
      <c r="Z31" s="676">
        <v>14.5</v>
      </c>
      <c r="AA31" s="676"/>
      <c r="AB31" s="676"/>
      <c r="AC31" s="676"/>
      <c r="AD31" s="677" t="s">
        <v>179</v>
      </c>
      <c r="AE31" s="677"/>
      <c r="AF31" s="677"/>
      <c r="AG31" s="677"/>
      <c r="AH31" s="677"/>
      <c r="AI31" s="677"/>
      <c r="AJ31" s="677"/>
      <c r="AK31" s="677"/>
      <c r="AL31" s="639" t="s">
        <v>70</v>
      </c>
      <c r="AM31" s="640"/>
      <c r="AN31" s="640"/>
      <c r="AO31" s="678"/>
      <c r="AP31" s="713" t="s">
        <v>252</v>
      </c>
      <c r="AQ31" s="714"/>
      <c r="AR31" s="714"/>
      <c r="AS31" s="714"/>
      <c r="AT31" s="719" t="s">
        <v>253</v>
      </c>
      <c r="AU31" s="86"/>
      <c r="AV31" s="86"/>
      <c r="AW31" s="86"/>
      <c r="AX31" s="706" t="s">
        <v>128</v>
      </c>
      <c r="AY31" s="707"/>
      <c r="AZ31" s="707"/>
      <c r="BA31" s="707"/>
      <c r="BB31" s="707"/>
      <c r="BC31" s="707"/>
      <c r="BD31" s="707"/>
      <c r="BE31" s="707"/>
      <c r="BF31" s="708"/>
      <c r="BG31" s="709">
        <v>99.5</v>
      </c>
      <c r="BH31" s="710"/>
      <c r="BI31" s="710"/>
      <c r="BJ31" s="710"/>
      <c r="BK31" s="710"/>
      <c r="BL31" s="710"/>
      <c r="BM31" s="711">
        <v>98.4</v>
      </c>
      <c r="BN31" s="710"/>
      <c r="BO31" s="710"/>
      <c r="BP31" s="710"/>
      <c r="BQ31" s="712"/>
      <c r="BR31" s="709">
        <v>99.5</v>
      </c>
      <c r="BS31" s="710"/>
      <c r="BT31" s="710"/>
      <c r="BU31" s="710"/>
      <c r="BV31" s="710"/>
      <c r="BW31" s="710"/>
      <c r="BX31" s="711">
        <v>98.1</v>
      </c>
      <c r="BY31" s="710"/>
      <c r="BZ31" s="710"/>
      <c r="CA31" s="710"/>
      <c r="CB31" s="712"/>
      <c r="CD31" s="727"/>
      <c r="CE31" s="728"/>
      <c r="CF31" s="672" t="s">
        <v>254</v>
      </c>
      <c r="CG31" s="673"/>
      <c r="CH31" s="673"/>
      <c r="CI31" s="673"/>
      <c r="CJ31" s="673"/>
      <c r="CK31" s="673"/>
      <c r="CL31" s="673"/>
      <c r="CM31" s="673"/>
      <c r="CN31" s="673"/>
      <c r="CO31" s="673"/>
      <c r="CP31" s="673"/>
      <c r="CQ31" s="674"/>
      <c r="CR31" s="636">
        <v>107956</v>
      </c>
      <c r="CS31" s="649"/>
      <c r="CT31" s="649"/>
      <c r="CU31" s="649"/>
      <c r="CV31" s="649"/>
      <c r="CW31" s="649"/>
      <c r="CX31" s="649"/>
      <c r="CY31" s="650"/>
      <c r="CZ31" s="639">
        <v>0.4</v>
      </c>
      <c r="DA31" s="651"/>
      <c r="DB31" s="651"/>
      <c r="DC31" s="652"/>
      <c r="DD31" s="642">
        <v>107956</v>
      </c>
      <c r="DE31" s="649"/>
      <c r="DF31" s="649"/>
      <c r="DG31" s="649"/>
      <c r="DH31" s="649"/>
      <c r="DI31" s="649"/>
      <c r="DJ31" s="649"/>
      <c r="DK31" s="650"/>
      <c r="DL31" s="642">
        <v>107956</v>
      </c>
      <c r="DM31" s="649"/>
      <c r="DN31" s="649"/>
      <c r="DO31" s="649"/>
      <c r="DP31" s="649"/>
      <c r="DQ31" s="649"/>
      <c r="DR31" s="649"/>
      <c r="DS31" s="649"/>
      <c r="DT31" s="649"/>
      <c r="DU31" s="649"/>
      <c r="DV31" s="650"/>
      <c r="DW31" s="639">
        <v>0.8</v>
      </c>
      <c r="DX31" s="651"/>
      <c r="DY31" s="651"/>
      <c r="DZ31" s="651"/>
      <c r="EA31" s="651"/>
      <c r="EB31" s="651"/>
      <c r="EC31" s="675"/>
    </row>
    <row r="32" spans="2:133" ht="11.25" customHeight="1">
      <c r="B32" s="703" t="s">
        <v>255</v>
      </c>
      <c r="C32" s="704"/>
      <c r="D32" s="704"/>
      <c r="E32" s="704"/>
      <c r="F32" s="704"/>
      <c r="G32" s="704"/>
      <c r="H32" s="704"/>
      <c r="I32" s="704"/>
      <c r="J32" s="704"/>
      <c r="K32" s="704"/>
      <c r="L32" s="704"/>
      <c r="M32" s="704"/>
      <c r="N32" s="704"/>
      <c r="O32" s="704"/>
      <c r="P32" s="704"/>
      <c r="Q32" s="705"/>
      <c r="R32" s="636" t="s">
        <v>179</v>
      </c>
      <c r="S32" s="637"/>
      <c r="T32" s="637"/>
      <c r="U32" s="637"/>
      <c r="V32" s="637"/>
      <c r="W32" s="637"/>
      <c r="X32" s="637"/>
      <c r="Y32" s="638"/>
      <c r="Z32" s="676" t="s">
        <v>70</v>
      </c>
      <c r="AA32" s="676"/>
      <c r="AB32" s="676"/>
      <c r="AC32" s="676"/>
      <c r="AD32" s="677" t="s">
        <v>70</v>
      </c>
      <c r="AE32" s="677"/>
      <c r="AF32" s="677"/>
      <c r="AG32" s="677"/>
      <c r="AH32" s="677"/>
      <c r="AI32" s="677"/>
      <c r="AJ32" s="677"/>
      <c r="AK32" s="677"/>
      <c r="AL32" s="639" t="s">
        <v>115</v>
      </c>
      <c r="AM32" s="640"/>
      <c r="AN32" s="640"/>
      <c r="AO32" s="678"/>
      <c r="AP32" s="715"/>
      <c r="AQ32" s="716"/>
      <c r="AR32" s="716"/>
      <c r="AS32" s="716"/>
      <c r="AT32" s="720"/>
      <c r="AU32" s="85" t="s">
        <v>256</v>
      </c>
      <c r="AV32" s="85"/>
      <c r="AW32" s="85"/>
      <c r="AX32" s="633" t="s">
        <v>257</v>
      </c>
      <c r="AY32" s="634"/>
      <c r="AZ32" s="634"/>
      <c r="BA32" s="634"/>
      <c r="BB32" s="634"/>
      <c r="BC32" s="634"/>
      <c r="BD32" s="634"/>
      <c r="BE32" s="634"/>
      <c r="BF32" s="635"/>
      <c r="BG32" s="701">
        <v>99.4</v>
      </c>
      <c r="BH32" s="649"/>
      <c r="BI32" s="649"/>
      <c r="BJ32" s="649"/>
      <c r="BK32" s="649"/>
      <c r="BL32" s="649"/>
      <c r="BM32" s="640">
        <v>98.4</v>
      </c>
      <c r="BN32" s="702"/>
      <c r="BO32" s="702"/>
      <c r="BP32" s="702"/>
      <c r="BQ32" s="682"/>
      <c r="BR32" s="701">
        <v>99.5</v>
      </c>
      <c r="BS32" s="649"/>
      <c r="BT32" s="649"/>
      <c r="BU32" s="649"/>
      <c r="BV32" s="649"/>
      <c r="BW32" s="649"/>
      <c r="BX32" s="640">
        <v>98.2</v>
      </c>
      <c r="BY32" s="702"/>
      <c r="BZ32" s="702"/>
      <c r="CA32" s="702"/>
      <c r="CB32" s="682"/>
      <c r="CD32" s="729"/>
      <c r="CE32" s="730"/>
      <c r="CF32" s="672" t="s">
        <v>258</v>
      </c>
      <c r="CG32" s="673"/>
      <c r="CH32" s="673"/>
      <c r="CI32" s="673"/>
      <c r="CJ32" s="673"/>
      <c r="CK32" s="673"/>
      <c r="CL32" s="673"/>
      <c r="CM32" s="673"/>
      <c r="CN32" s="673"/>
      <c r="CO32" s="673"/>
      <c r="CP32" s="673"/>
      <c r="CQ32" s="674"/>
      <c r="CR32" s="636">
        <v>8825</v>
      </c>
      <c r="CS32" s="637"/>
      <c r="CT32" s="637"/>
      <c r="CU32" s="637"/>
      <c r="CV32" s="637"/>
      <c r="CW32" s="637"/>
      <c r="CX32" s="637"/>
      <c r="CY32" s="638"/>
      <c r="CZ32" s="639">
        <v>0</v>
      </c>
      <c r="DA32" s="651"/>
      <c r="DB32" s="651"/>
      <c r="DC32" s="652"/>
      <c r="DD32" s="642">
        <v>8825</v>
      </c>
      <c r="DE32" s="637"/>
      <c r="DF32" s="637"/>
      <c r="DG32" s="637"/>
      <c r="DH32" s="637"/>
      <c r="DI32" s="637"/>
      <c r="DJ32" s="637"/>
      <c r="DK32" s="638"/>
      <c r="DL32" s="642">
        <v>8825</v>
      </c>
      <c r="DM32" s="637"/>
      <c r="DN32" s="637"/>
      <c r="DO32" s="637"/>
      <c r="DP32" s="637"/>
      <c r="DQ32" s="637"/>
      <c r="DR32" s="637"/>
      <c r="DS32" s="637"/>
      <c r="DT32" s="637"/>
      <c r="DU32" s="637"/>
      <c r="DV32" s="638"/>
      <c r="DW32" s="639">
        <v>0.1</v>
      </c>
      <c r="DX32" s="651"/>
      <c r="DY32" s="651"/>
      <c r="DZ32" s="651"/>
      <c r="EA32" s="651"/>
      <c r="EB32" s="651"/>
      <c r="EC32" s="675"/>
    </row>
    <row r="33" spans="2:133" ht="11.25" customHeight="1">
      <c r="B33" s="633" t="s">
        <v>259</v>
      </c>
      <c r="C33" s="634"/>
      <c r="D33" s="634"/>
      <c r="E33" s="634"/>
      <c r="F33" s="634"/>
      <c r="G33" s="634"/>
      <c r="H33" s="634"/>
      <c r="I33" s="634"/>
      <c r="J33" s="634"/>
      <c r="K33" s="634"/>
      <c r="L33" s="634"/>
      <c r="M33" s="634"/>
      <c r="N33" s="634"/>
      <c r="O33" s="634"/>
      <c r="P33" s="634"/>
      <c r="Q33" s="635"/>
      <c r="R33" s="636">
        <v>1594254</v>
      </c>
      <c r="S33" s="637"/>
      <c r="T33" s="637"/>
      <c r="U33" s="637"/>
      <c r="V33" s="637"/>
      <c r="W33" s="637"/>
      <c r="X33" s="637"/>
      <c r="Y33" s="638"/>
      <c r="Z33" s="676">
        <v>6.4</v>
      </c>
      <c r="AA33" s="676"/>
      <c r="AB33" s="676"/>
      <c r="AC33" s="676"/>
      <c r="AD33" s="677" t="s">
        <v>70</v>
      </c>
      <c r="AE33" s="677"/>
      <c r="AF33" s="677"/>
      <c r="AG33" s="677"/>
      <c r="AH33" s="677"/>
      <c r="AI33" s="677"/>
      <c r="AJ33" s="677"/>
      <c r="AK33" s="677"/>
      <c r="AL33" s="639" t="s">
        <v>70</v>
      </c>
      <c r="AM33" s="640"/>
      <c r="AN33" s="640"/>
      <c r="AO33" s="678"/>
      <c r="AP33" s="717"/>
      <c r="AQ33" s="718"/>
      <c r="AR33" s="718"/>
      <c r="AS33" s="718"/>
      <c r="AT33" s="721"/>
      <c r="AU33" s="87"/>
      <c r="AV33" s="87"/>
      <c r="AW33" s="87"/>
      <c r="AX33" s="617" t="s">
        <v>260</v>
      </c>
      <c r="AY33" s="618"/>
      <c r="AZ33" s="618"/>
      <c r="BA33" s="618"/>
      <c r="BB33" s="618"/>
      <c r="BC33" s="618"/>
      <c r="BD33" s="618"/>
      <c r="BE33" s="618"/>
      <c r="BF33" s="619"/>
      <c r="BG33" s="700">
        <v>99.5</v>
      </c>
      <c r="BH33" s="621"/>
      <c r="BI33" s="621"/>
      <c r="BJ33" s="621"/>
      <c r="BK33" s="621"/>
      <c r="BL33" s="621"/>
      <c r="BM33" s="667">
        <v>98.3</v>
      </c>
      <c r="BN33" s="621"/>
      <c r="BO33" s="621"/>
      <c r="BP33" s="621"/>
      <c r="BQ33" s="660"/>
      <c r="BR33" s="700">
        <v>99.6</v>
      </c>
      <c r="BS33" s="621"/>
      <c r="BT33" s="621"/>
      <c r="BU33" s="621"/>
      <c r="BV33" s="621"/>
      <c r="BW33" s="621"/>
      <c r="BX33" s="667">
        <v>98.1</v>
      </c>
      <c r="BY33" s="621"/>
      <c r="BZ33" s="621"/>
      <c r="CA33" s="621"/>
      <c r="CB33" s="660"/>
      <c r="CD33" s="672" t="s">
        <v>261</v>
      </c>
      <c r="CE33" s="673"/>
      <c r="CF33" s="673"/>
      <c r="CG33" s="673"/>
      <c r="CH33" s="673"/>
      <c r="CI33" s="673"/>
      <c r="CJ33" s="673"/>
      <c r="CK33" s="673"/>
      <c r="CL33" s="673"/>
      <c r="CM33" s="673"/>
      <c r="CN33" s="673"/>
      <c r="CO33" s="673"/>
      <c r="CP33" s="673"/>
      <c r="CQ33" s="674"/>
      <c r="CR33" s="636">
        <v>8884624</v>
      </c>
      <c r="CS33" s="649"/>
      <c r="CT33" s="649"/>
      <c r="CU33" s="649"/>
      <c r="CV33" s="649"/>
      <c r="CW33" s="649"/>
      <c r="CX33" s="649"/>
      <c r="CY33" s="650"/>
      <c r="CZ33" s="639">
        <v>36.299999999999997</v>
      </c>
      <c r="DA33" s="651"/>
      <c r="DB33" s="651"/>
      <c r="DC33" s="652"/>
      <c r="DD33" s="642">
        <v>7901830</v>
      </c>
      <c r="DE33" s="649"/>
      <c r="DF33" s="649"/>
      <c r="DG33" s="649"/>
      <c r="DH33" s="649"/>
      <c r="DI33" s="649"/>
      <c r="DJ33" s="649"/>
      <c r="DK33" s="650"/>
      <c r="DL33" s="642">
        <v>6035430</v>
      </c>
      <c r="DM33" s="649"/>
      <c r="DN33" s="649"/>
      <c r="DO33" s="649"/>
      <c r="DP33" s="649"/>
      <c r="DQ33" s="649"/>
      <c r="DR33" s="649"/>
      <c r="DS33" s="649"/>
      <c r="DT33" s="649"/>
      <c r="DU33" s="649"/>
      <c r="DV33" s="650"/>
      <c r="DW33" s="639">
        <v>42.1</v>
      </c>
      <c r="DX33" s="651"/>
      <c r="DY33" s="651"/>
      <c r="DZ33" s="651"/>
      <c r="EA33" s="651"/>
      <c r="EB33" s="651"/>
      <c r="EC33" s="675"/>
    </row>
    <row r="34" spans="2:133" ht="11.25" customHeight="1">
      <c r="B34" s="633" t="s">
        <v>262</v>
      </c>
      <c r="C34" s="634"/>
      <c r="D34" s="634"/>
      <c r="E34" s="634"/>
      <c r="F34" s="634"/>
      <c r="G34" s="634"/>
      <c r="H34" s="634"/>
      <c r="I34" s="634"/>
      <c r="J34" s="634"/>
      <c r="K34" s="634"/>
      <c r="L34" s="634"/>
      <c r="M34" s="634"/>
      <c r="N34" s="634"/>
      <c r="O34" s="634"/>
      <c r="P34" s="634"/>
      <c r="Q34" s="635"/>
      <c r="R34" s="636">
        <v>262832</v>
      </c>
      <c r="S34" s="637"/>
      <c r="T34" s="637"/>
      <c r="U34" s="637"/>
      <c r="V34" s="637"/>
      <c r="W34" s="637"/>
      <c r="X34" s="637"/>
      <c r="Y34" s="638"/>
      <c r="Z34" s="676">
        <v>1.1000000000000001</v>
      </c>
      <c r="AA34" s="676"/>
      <c r="AB34" s="676"/>
      <c r="AC34" s="676"/>
      <c r="AD34" s="677">
        <v>33521</v>
      </c>
      <c r="AE34" s="677"/>
      <c r="AF34" s="677"/>
      <c r="AG34" s="677"/>
      <c r="AH34" s="677"/>
      <c r="AI34" s="677"/>
      <c r="AJ34" s="677"/>
      <c r="AK34" s="677"/>
      <c r="AL34" s="639">
        <v>0.2</v>
      </c>
      <c r="AM34" s="640"/>
      <c r="AN34" s="640"/>
      <c r="AO34" s="678"/>
      <c r="AP34" s="88"/>
      <c r="AQ34" s="89"/>
      <c r="AR34" s="85"/>
      <c r="AS34" s="86"/>
      <c r="AT34" s="86"/>
      <c r="AU34" s="86"/>
      <c r="AV34" s="86"/>
      <c r="AW34" s="86"/>
      <c r="AX34" s="86"/>
      <c r="AY34" s="86"/>
      <c r="AZ34" s="86"/>
      <c r="BA34" s="86"/>
      <c r="BB34" s="86"/>
      <c r="BC34" s="86"/>
      <c r="BD34" s="86"/>
      <c r="BE34" s="86"/>
      <c r="BF34" s="86"/>
      <c r="BG34" s="89"/>
      <c r="BH34" s="89"/>
      <c r="BI34" s="89"/>
      <c r="BJ34" s="89"/>
      <c r="BK34" s="89"/>
      <c r="BL34" s="89"/>
      <c r="BM34" s="89"/>
      <c r="BN34" s="89"/>
      <c r="BO34" s="89"/>
      <c r="BP34" s="89"/>
      <c r="BQ34" s="89"/>
      <c r="BR34" s="89"/>
      <c r="BS34" s="89"/>
      <c r="BT34" s="89"/>
      <c r="BU34" s="89"/>
      <c r="BV34" s="89"/>
      <c r="BW34" s="89"/>
      <c r="BX34" s="89"/>
      <c r="BY34" s="89"/>
      <c r="BZ34" s="89"/>
      <c r="CA34" s="89"/>
      <c r="CB34" s="89"/>
      <c r="CD34" s="672" t="s">
        <v>263</v>
      </c>
      <c r="CE34" s="673"/>
      <c r="CF34" s="673"/>
      <c r="CG34" s="673"/>
      <c r="CH34" s="673"/>
      <c r="CI34" s="673"/>
      <c r="CJ34" s="673"/>
      <c r="CK34" s="673"/>
      <c r="CL34" s="673"/>
      <c r="CM34" s="673"/>
      <c r="CN34" s="673"/>
      <c r="CO34" s="673"/>
      <c r="CP34" s="673"/>
      <c r="CQ34" s="674"/>
      <c r="CR34" s="636">
        <v>3648861</v>
      </c>
      <c r="CS34" s="637"/>
      <c r="CT34" s="637"/>
      <c r="CU34" s="637"/>
      <c r="CV34" s="637"/>
      <c r="CW34" s="637"/>
      <c r="CX34" s="637"/>
      <c r="CY34" s="638"/>
      <c r="CZ34" s="639">
        <v>14.9</v>
      </c>
      <c r="DA34" s="651"/>
      <c r="DB34" s="651"/>
      <c r="DC34" s="652"/>
      <c r="DD34" s="642">
        <v>3237603</v>
      </c>
      <c r="DE34" s="637"/>
      <c r="DF34" s="637"/>
      <c r="DG34" s="637"/>
      <c r="DH34" s="637"/>
      <c r="DI34" s="637"/>
      <c r="DJ34" s="637"/>
      <c r="DK34" s="638"/>
      <c r="DL34" s="642">
        <v>2623337</v>
      </c>
      <c r="DM34" s="637"/>
      <c r="DN34" s="637"/>
      <c r="DO34" s="637"/>
      <c r="DP34" s="637"/>
      <c r="DQ34" s="637"/>
      <c r="DR34" s="637"/>
      <c r="DS34" s="637"/>
      <c r="DT34" s="637"/>
      <c r="DU34" s="637"/>
      <c r="DV34" s="638"/>
      <c r="DW34" s="639">
        <v>18.3</v>
      </c>
      <c r="DX34" s="651"/>
      <c r="DY34" s="651"/>
      <c r="DZ34" s="651"/>
      <c r="EA34" s="651"/>
      <c r="EB34" s="651"/>
      <c r="EC34" s="675"/>
    </row>
    <row r="35" spans="2:133" ht="11.25" customHeight="1">
      <c r="B35" s="633" t="s">
        <v>264</v>
      </c>
      <c r="C35" s="634"/>
      <c r="D35" s="634"/>
      <c r="E35" s="634"/>
      <c r="F35" s="634"/>
      <c r="G35" s="634"/>
      <c r="H35" s="634"/>
      <c r="I35" s="634"/>
      <c r="J35" s="634"/>
      <c r="K35" s="634"/>
      <c r="L35" s="634"/>
      <c r="M35" s="634"/>
      <c r="N35" s="634"/>
      <c r="O35" s="634"/>
      <c r="P35" s="634"/>
      <c r="Q35" s="635"/>
      <c r="R35" s="636">
        <v>41465</v>
      </c>
      <c r="S35" s="637"/>
      <c r="T35" s="637"/>
      <c r="U35" s="637"/>
      <c r="V35" s="637"/>
      <c r="W35" s="637"/>
      <c r="X35" s="637"/>
      <c r="Y35" s="638"/>
      <c r="Z35" s="676">
        <v>0.2</v>
      </c>
      <c r="AA35" s="676"/>
      <c r="AB35" s="676"/>
      <c r="AC35" s="676"/>
      <c r="AD35" s="677" t="s">
        <v>179</v>
      </c>
      <c r="AE35" s="677"/>
      <c r="AF35" s="677"/>
      <c r="AG35" s="677"/>
      <c r="AH35" s="677"/>
      <c r="AI35" s="677"/>
      <c r="AJ35" s="677"/>
      <c r="AK35" s="677"/>
      <c r="AL35" s="639" t="s">
        <v>70</v>
      </c>
      <c r="AM35" s="640"/>
      <c r="AN35" s="640"/>
      <c r="AO35" s="678"/>
      <c r="AP35" s="90"/>
      <c r="AQ35" s="697" t="s">
        <v>265</v>
      </c>
      <c r="AR35" s="698"/>
      <c r="AS35" s="698"/>
      <c r="AT35" s="698"/>
      <c r="AU35" s="698"/>
      <c r="AV35" s="698"/>
      <c r="AW35" s="698"/>
      <c r="AX35" s="698"/>
      <c r="AY35" s="698"/>
      <c r="AZ35" s="698"/>
      <c r="BA35" s="698"/>
      <c r="BB35" s="698"/>
      <c r="BC35" s="698"/>
      <c r="BD35" s="698"/>
      <c r="BE35" s="698"/>
      <c r="BF35" s="699"/>
      <c r="BG35" s="697" t="s">
        <v>266</v>
      </c>
      <c r="BH35" s="698"/>
      <c r="BI35" s="698"/>
      <c r="BJ35" s="698"/>
      <c r="BK35" s="698"/>
      <c r="BL35" s="698"/>
      <c r="BM35" s="698"/>
      <c r="BN35" s="698"/>
      <c r="BO35" s="698"/>
      <c r="BP35" s="698"/>
      <c r="BQ35" s="698"/>
      <c r="BR35" s="698"/>
      <c r="BS35" s="698"/>
      <c r="BT35" s="698"/>
      <c r="BU35" s="698"/>
      <c r="BV35" s="698"/>
      <c r="BW35" s="698"/>
      <c r="BX35" s="698"/>
      <c r="BY35" s="698"/>
      <c r="BZ35" s="698"/>
      <c r="CA35" s="698"/>
      <c r="CB35" s="699"/>
      <c r="CD35" s="672" t="s">
        <v>267</v>
      </c>
      <c r="CE35" s="673"/>
      <c r="CF35" s="673"/>
      <c r="CG35" s="673"/>
      <c r="CH35" s="673"/>
      <c r="CI35" s="673"/>
      <c r="CJ35" s="673"/>
      <c r="CK35" s="673"/>
      <c r="CL35" s="673"/>
      <c r="CM35" s="673"/>
      <c r="CN35" s="673"/>
      <c r="CO35" s="673"/>
      <c r="CP35" s="673"/>
      <c r="CQ35" s="674"/>
      <c r="CR35" s="636">
        <v>207852</v>
      </c>
      <c r="CS35" s="649"/>
      <c r="CT35" s="649"/>
      <c r="CU35" s="649"/>
      <c r="CV35" s="649"/>
      <c r="CW35" s="649"/>
      <c r="CX35" s="649"/>
      <c r="CY35" s="650"/>
      <c r="CZ35" s="639">
        <v>0.8</v>
      </c>
      <c r="DA35" s="651"/>
      <c r="DB35" s="651"/>
      <c r="DC35" s="652"/>
      <c r="DD35" s="642">
        <v>202140</v>
      </c>
      <c r="DE35" s="649"/>
      <c r="DF35" s="649"/>
      <c r="DG35" s="649"/>
      <c r="DH35" s="649"/>
      <c r="DI35" s="649"/>
      <c r="DJ35" s="649"/>
      <c r="DK35" s="650"/>
      <c r="DL35" s="642">
        <v>202140</v>
      </c>
      <c r="DM35" s="649"/>
      <c r="DN35" s="649"/>
      <c r="DO35" s="649"/>
      <c r="DP35" s="649"/>
      <c r="DQ35" s="649"/>
      <c r="DR35" s="649"/>
      <c r="DS35" s="649"/>
      <c r="DT35" s="649"/>
      <c r="DU35" s="649"/>
      <c r="DV35" s="650"/>
      <c r="DW35" s="639">
        <v>1.4</v>
      </c>
      <c r="DX35" s="651"/>
      <c r="DY35" s="651"/>
      <c r="DZ35" s="651"/>
      <c r="EA35" s="651"/>
      <c r="EB35" s="651"/>
      <c r="EC35" s="675"/>
    </row>
    <row r="36" spans="2:133" ht="11.25" customHeight="1">
      <c r="B36" s="633" t="s">
        <v>268</v>
      </c>
      <c r="C36" s="634"/>
      <c r="D36" s="634"/>
      <c r="E36" s="634"/>
      <c r="F36" s="634"/>
      <c r="G36" s="634"/>
      <c r="H36" s="634"/>
      <c r="I36" s="634"/>
      <c r="J36" s="634"/>
      <c r="K36" s="634"/>
      <c r="L36" s="634"/>
      <c r="M36" s="634"/>
      <c r="N36" s="634"/>
      <c r="O36" s="634"/>
      <c r="P36" s="634"/>
      <c r="Q36" s="635"/>
      <c r="R36" s="636">
        <v>1185391</v>
      </c>
      <c r="S36" s="637"/>
      <c r="T36" s="637"/>
      <c r="U36" s="637"/>
      <c r="V36" s="637"/>
      <c r="W36" s="637"/>
      <c r="X36" s="637"/>
      <c r="Y36" s="638"/>
      <c r="Z36" s="676">
        <v>4.7</v>
      </c>
      <c r="AA36" s="676"/>
      <c r="AB36" s="676"/>
      <c r="AC36" s="676"/>
      <c r="AD36" s="677" t="s">
        <v>179</v>
      </c>
      <c r="AE36" s="677"/>
      <c r="AF36" s="677"/>
      <c r="AG36" s="677"/>
      <c r="AH36" s="677"/>
      <c r="AI36" s="677"/>
      <c r="AJ36" s="677"/>
      <c r="AK36" s="677"/>
      <c r="AL36" s="639" t="s">
        <v>70</v>
      </c>
      <c r="AM36" s="640"/>
      <c r="AN36" s="640"/>
      <c r="AO36" s="678"/>
      <c r="AP36" s="90"/>
      <c r="AQ36" s="688" t="s">
        <v>269</v>
      </c>
      <c r="AR36" s="689"/>
      <c r="AS36" s="689"/>
      <c r="AT36" s="689"/>
      <c r="AU36" s="689"/>
      <c r="AV36" s="689"/>
      <c r="AW36" s="689"/>
      <c r="AX36" s="689"/>
      <c r="AY36" s="690"/>
      <c r="AZ36" s="691">
        <v>2836432</v>
      </c>
      <c r="BA36" s="692"/>
      <c r="BB36" s="692"/>
      <c r="BC36" s="692"/>
      <c r="BD36" s="692"/>
      <c r="BE36" s="692"/>
      <c r="BF36" s="693"/>
      <c r="BG36" s="694" t="s">
        <v>270</v>
      </c>
      <c r="BH36" s="695"/>
      <c r="BI36" s="695"/>
      <c r="BJ36" s="695"/>
      <c r="BK36" s="695"/>
      <c r="BL36" s="695"/>
      <c r="BM36" s="695"/>
      <c r="BN36" s="695"/>
      <c r="BO36" s="695"/>
      <c r="BP36" s="695"/>
      <c r="BQ36" s="695"/>
      <c r="BR36" s="695"/>
      <c r="BS36" s="695"/>
      <c r="BT36" s="695"/>
      <c r="BU36" s="696"/>
      <c r="BV36" s="691">
        <v>161925</v>
      </c>
      <c r="BW36" s="692"/>
      <c r="BX36" s="692"/>
      <c r="BY36" s="692"/>
      <c r="BZ36" s="692"/>
      <c r="CA36" s="692"/>
      <c r="CB36" s="693"/>
      <c r="CD36" s="672" t="s">
        <v>271</v>
      </c>
      <c r="CE36" s="673"/>
      <c r="CF36" s="673"/>
      <c r="CG36" s="673"/>
      <c r="CH36" s="673"/>
      <c r="CI36" s="673"/>
      <c r="CJ36" s="673"/>
      <c r="CK36" s="673"/>
      <c r="CL36" s="673"/>
      <c r="CM36" s="673"/>
      <c r="CN36" s="673"/>
      <c r="CO36" s="673"/>
      <c r="CP36" s="673"/>
      <c r="CQ36" s="674"/>
      <c r="CR36" s="636">
        <v>2210780</v>
      </c>
      <c r="CS36" s="637"/>
      <c r="CT36" s="637"/>
      <c r="CU36" s="637"/>
      <c r="CV36" s="637"/>
      <c r="CW36" s="637"/>
      <c r="CX36" s="637"/>
      <c r="CY36" s="638"/>
      <c r="CZ36" s="639">
        <v>9</v>
      </c>
      <c r="DA36" s="651"/>
      <c r="DB36" s="651"/>
      <c r="DC36" s="652"/>
      <c r="DD36" s="642">
        <v>2104441</v>
      </c>
      <c r="DE36" s="637"/>
      <c r="DF36" s="637"/>
      <c r="DG36" s="637"/>
      <c r="DH36" s="637"/>
      <c r="DI36" s="637"/>
      <c r="DJ36" s="637"/>
      <c r="DK36" s="638"/>
      <c r="DL36" s="642">
        <v>1463152</v>
      </c>
      <c r="DM36" s="637"/>
      <c r="DN36" s="637"/>
      <c r="DO36" s="637"/>
      <c r="DP36" s="637"/>
      <c r="DQ36" s="637"/>
      <c r="DR36" s="637"/>
      <c r="DS36" s="637"/>
      <c r="DT36" s="637"/>
      <c r="DU36" s="637"/>
      <c r="DV36" s="638"/>
      <c r="DW36" s="639">
        <v>10.199999999999999</v>
      </c>
      <c r="DX36" s="651"/>
      <c r="DY36" s="651"/>
      <c r="DZ36" s="651"/>
      <c r="EA36" s="651"/>
      <c r="EB36" s="651"/>
      <c r="EC36" s="675"/>
    </row>
    <row r="37" spans="2:133" ht="11.25" customHeight="1">
      <c r="B37" s="633" t="s">
        <v>272</v>
      </c>
      <c r="C37" s="634"/>
      <c r="D37" s="634"/>
      <c r="E37" s="634"/>
      <c r="F37" s="634"/>
      <c r="G37" s="634"/>
      <c r="H37" s="634"/>
      <c r="I37" s="634"/>
      <c r="J37" s="634"/>
      <c r="K37" s="634"/>
      <c r="L37" s="634"/>
      <c r="M37" s="634"/>
      <c r="N37" s="634"/>
      <c r="O37" s="634"/>
      <c r="P37" s="634"/>
      <c r="Q37" s="635"/>
      <c r="R37" s="636">
        <v>272066</v>
      </c>
      <c r="S37" s="637"/>
      <c r="T37" s="637"/>
      <c r="U37" s="637"/>
      <c r="V37" s="637"/>
      <c r="W37" s="637"/>
      <c r="X37" s="637"/>
      <c r="Y37" s="638"/>
      <c r="Z37" s="676">
        <v>1.1000000000000001</v>
      </c>
      <c r="AA37" s="676"/>
      <c r="AB37" s="676"/>
      <c r="AC37" s="676"/>
      <c r="AD37" s="677" t="s">
        <v>115</v>
      </c>
      <c r="AE37" s="677"/>
      <c r="AF37" s="677"/>
      <c r="AG37" s="677"/>
      <c r="AH37" s="677"/>
      <c r="AI37" s="677"/>
      <c r="AJ37" s="677"/>
      <c r="AK37" s="677"/>
      <c r="AL37" s="639" t="s">
        <v>70</v>
      </c>
      <c r="AM37" s="640"/>
      <c r="AN37" s="640"/>
      <c r="AO37" s="678"/>
      <c r="AQ37" s="679" t="s">
        <v>273</v>
      </c>
      <c r="AR37" s="680"/>
      <c r="AS37" s="680"/>
      <c r="AT37" s="680"/>
      <c r="AU37" s="680"/>
      <c r="AV37" s="680"/>
      <c r="AW37" s="680"/>
      <c r="AX37" s="680"/>
      <c r="AY37" s="681"/>
      <c r="AZ37" s="636">
        <v>524887</v>
      </c>
      <c r="BA37" s="637"/>
      <c r="BB37" s="637"/>
      <c r="BC37" s="637"/>
      <c r="BD37" s="649"/>
      <c r="BE37" s="649"/>
      <c r="BF37" s="682"/>
      <c r="BG37" s="672" t="s">
        <v>274</v>
      </c>
      <c r="BH37" s="673"/>
      <c r="BI37" s="673"/>
      <c r="BJ37" s="673"/>
      <c r="BK37" s="673"/>
      <c r="BL37" s="673"/>
      <c r="BM37" s="673"/>
      <c r="BN37" s="673"/>
      <c r="BO37" s="673"/>
      <c r="BP37" s="673"/>
      <c r="BQ37" s="673"/>
      <c r="BR37" s="673"/>
      <c r="BS37" s="673"/>
      <c r="BT37" s="673"/>
      <c r="BU37" s="674"/>
      <c r="BV37" s="636">
        <v>138954</v>
      </c>
      <c r="BW37" s="637"/>
      <c r="BX37" s="637"/>
      <c r="BY37" s="637"/>
      <c r="BZ37" s="637"/>
      <c r="CA37" s="637"/>
      <c r="CB37" s="683"/>
      <c r="CD37" s="672" t="s">
        <v>275</v>
      </c>
      <c r="CE37" s="673"/>
      <c r="CF37" s="673"/>
      <c r="CG37" s="673"/>
      <c r="CH37" s="673"/>
      <c r="CI37" s="673"/>
      <c r="CJ37" s="673"/>
      <c r="CK37" s="673"/>
      <c r="CL37" s="673"/>
      <c r="CM37" s="673"/>
      <c r="CN37" s="673"/>
      <c r="CO37" s="673"/>
      <c r="CP37" s="673"/>
      <c r="CQ37" s="674"/>
      <c r="CR37" s="636">
        <v>1076268</v>
      </c>
      <c r="CS37" s="649"/>
      <c r="CT37" s="649"/>
      <c r="CU37" s="649"/>
      <c r="CV37" s="649"/>
      <c r="CW37" s="649"/>
      <c r="CX37" s="649"/>
      <c r="CY37" s="650"/>
      <c r="CZ37" s="639">
        <v>4.4000000000000004</v>
      </c>
      <c r="DA37" s="651"/>
      <c r="DB37" s="651"/>
      <c r="DC37" s="652"/>
      <c r="DD37" s="642">
        <v>1047338</v>
      </c>
      <c r="DE37" s="649"/>
      <c r="DF37" s="649"/>
      <c r="DG37" s="649"/>
      <c r="DH37" s="649"/>
      <c r="DI37" s="649"/>
      <c r="DJ37" s="649"/>
      <c r="DK37" s="650"/>
      <c r="DL37" s="642">
        <v>947870</v>
      </c>
      <c r="DM37" s="649"/>
      <c r="DN37" s="649"/>
      <c r="DO37" s="649"/>
      <c r="DP37" s="649"/>
      <c r="DQ37" s="649"/>
      <c r="DR37" s="649"/>
      <c r="DS37" s="649"/>
      <c r="DT37" s="649"/>
      <c r="DU37" s="649"/>
      <c r="DV37" s="650"/>
      <c r="DW37" s="639">
        <v>6.6</v>
      </c>
      <c r="DX37" s="651"/>
      <c r="DY37" s="651"/>
      <c r="DZ37" s="651"/>
      <c r="EA37" s="651"/>
      <c r="EB37" s="651"/>
      <c r="EC37" s="675"/>
    </row>
    <row r="38" spans="2:133" ht="11.25" customHeight="1">
      <c r="B38" s="633" t="s">
        <v>276</v>
      </c>
      <c r="C38" s="634"/>
      <c r="D38" s="634"/>
      <c r="E38" s="634"/>
      <c r="F38" s="634"/>
      <c r="G38" s="634"/>
      <c r="H38" s="634"/>
      <c r="I38" s="634"/>
      <c r="J38" s="634"/>
      <c r="K38" s="634"/>
      <c r="L38" s="634"/>
      <c r="M38" s="634"/>
      <c r="N38" s="634"/>
      <c r="O38" s="634"/>
      <c r="P38" s="634"/>
      <c r="Q38" s="635"/>
      <c r="R38" s="636">
        <v>542834</v>
      </c>
      <c r="S38" s="637"/>
      <c r="T38" s="637"/>
      <c r="U38" s="637"/>
      <c r="V38" s="637"/>
      <c r="W38" s="637"/>
      <c r="X38" s="637"/>
      <c r="Y38" s="638"/>
      <c r="Z38" s="676">
        <v>2.2000000000000002</v>
      </c>
      <c r="AA38" s="676"/>
      <c r="AB38" s="676"/>
      <c r="AC38" s="676"/>
      <c r="AD38" s="677">
        <v>22</v>
      </c>
      <c r="AE38" s="677"/>
      <c r="AF38" s="677"/>
      <c r="AG38" s="677"/>
      <c r="AH38" s="677"/>
      <c r="AI38" s="677"/>
      <c r="AJ38" s="677"/>
      <c r="AK38" s="677"/>
      <c r="AL38" s="639">
        <v>0</v>
      </c>
      <c r="AM38" s="640"/>
      <c r="AN38" s="640"/>
      <c r="AO38" s="678"/>
      <c r="AQ38" s="679" t="s">
        <v>277</v>
      </c>
      <c r="AR38" s="680"/>
      <c r="AS38" s="680"/>
      <c r="AT38" s="680"/>
      <c r="AU38" s="680"/>
      <c r="AV38" s="680"/>
      <c r="AW38" s="680"/>
      <c r="AX38" s="680"/>
      <c r="AY38" s="681"/>
      <c r="AZ38" s="636">
        <v>9819</v>
      </c>
      <c r="BA38" s="637"/>
      <c r="BB38" s="637"/>
      <c r="BC38" s="637"/>
      <c r="BD38" s="649"/>
      <c r="BE38" s="649"/>
      <c r="BF38" s="682"/>
      <c r="BG38" s="672" t="s">
        <v>278</v>
      </c>
      <c r="BH38" s="673"/>
      <c r="BI38" s="673"/>
      <c r="BJ38" s="673"/>
      <c r="BK38" s="673"/>
      <c r="BL38" s="673"/>
      <c r="BM38" s="673"/>
      <c r="BN38" s="673"/>
      <c r="BO38" s="673"/>
      <c r="BP38" s="673"/>
      <c r="BQ38" s="673"/>
      <c r="BR38" s="673"/>
      <c r="BS38" s="673"/>
      <c r="BT38" s="673"/>
      <c r="BU38" s="674"/>
      <c r="BV38" s="636">
        <v>10300</v>
      </c>
      <c r="BW38" s="637"/>
      <c r="BX38" s="637"/>
      <c r="BY38" s="637"/>
      <c r="BZ38" s="637"/>
      <c r="CA38" s="637"/>
      <c r="CB38" s="683"/>
      <c r="CD38" s="672" t="s">
        <v>279</v>
      </c>
      <c r="CE38" s="673"/>
      <c r="CF38" s="673"/>
      <c r="CG38" s="673"/>
      <c r="CH38" s="673"/>
      <c r="CI38" s="673"/>
      <c r="CJ38" s="673"/>
      <c r="CK38" s="673"/>
      <c r="CL38" s="673"/>
      <c r="CM38" s="673"/>
      <c r="CN38" s="673"/>
      <c r="CO38" s="673"/>
      <c r="CP38" s="673"/>
      <c r="CQ38" s="674"/>
      <c r="CR38" s="636">
        <v>2301726</v>
      </c>
      <c r="CS38" s="637"/>
      <c r="CT38" s="637"/>
      <c r="CU38" s="637"/>
      <c r="CV38" s="637"/>
      <c r="CW38" s="637"/>
      <c r="CX38" s="637"/>
      <c r="CY38" s="638"/>
      <c r="CZ38" s="639">
        <v>9.4</v>
      </c>
      <c r="DA38" s="651"/>
      <c r="DB38" s="651"/>
      <c r="DC38" s="652"/>
      <c r="DD38" s="642">
        <v>1923291</v>
      </c>
      <c r="DE38" s="637"/>
      <c r="DF38" s="637"/>
      <c r="DG38" s="637"/>
      <c r="DH38" s="637"/>
      <c r="DI38" s="637"/>
      <c r="DJ38" s="637"/>
      <c r="DK38" s="638"/>
      <c r="DL38" s="642">
        <v>1746801</v>
      </c>
      <c r="DM38" s="637"/>
      <c r="DN38" s="637"/>
      <c r="DO38" s="637"/>
      <c r="DP38" s="637"/>
      <c r="DQ38" s="637"/>
      <c r="DR38" s="637"/>
      <c r="DS38" s="637"/>
      <c r="DT38" s="637"/>
      <c r="DU38" s="637"/>
      <c r="DV38" s="638"/>
      <c r="DW38" s="639">
        <v>12.2</v>
      </c>
      <c r="DX38" s="651"/>
      <c r="DY38" s="651"/>
      <c r="DZ38" s="651"/>
      <c r="EA38" s="651"/>
      <c r="EB38" s="651"/>
      <c r="EC38" s="675"/>
    </row>
    <row r="39" spans="2:133" ht="11.25" customHeight="1">
      <c r="B39" s="633" t="s">
        <v>280</v>
      </c>
      <c r="C39" s="634"/>
      <c r="D39" s="634"/>
      <c r="E39" s="634"/>
      <c r="F39" s="634"/>
      <c r="G39" s="634"/>
      <c r="H39" s="634"/>
      <c r="I39" s="634"/>
      <c r="J39" s="634"/>
      <c r="K39" s="634"/>
      <c r="L39" s="634"/>
      <c r="M39" s="634"/>
      <c r="N39" s="634"/>
      <c r="O39" s="634"/>
      <c r="P39" s="634"/>
      <c r="Q39" s="635"/>
      <c r="R39" s="636">
        <v>2783542</v>
      </c>
      <c r="S39" s="637"/>
      <c r="T39" s="637"/>
      <c r="U39" s="637"/>
      <c r="V39" s="637"/>
      <c r="W39" s="637"/>
      <c r="X39" s="637"/>
      <c r="Y39" s="638"/>
      <c r="Z39" s="676">
        <v>11.1</v>
      </c>
      <c r="AA39" s="676"/>
      <c r="AB39" s="676"/>
      <c r="AC39" s="676"/>
      <c r="AD39" s="677" t="s">
        <v>70</v>
      </c>
      <c r="AE39" s="677"/>
      <c r="AF39" s="677"/>
      <c r="AG39" s="677"/>
      <c r="AH39" s="677"/>
      <c r="AI39" s="677"/>
      <c r="AJ39" s="677"/>
      <c r="AK39" s="677"/>
      <c r="AL39" s="639" t="s">
        <v>115</v>
      </c>
      <c r="AM39" s="640"/>
      <c r="AN39" s="640"/>
      <c r="AO39" s="678"/>
      <c r="AQ39" s="679" t="s">
        <v>281</v>
      </c>
      <c r="AR39" s="680"/>
      <c r="AS39" s="680"/>
      <c r="AT39" s="680"/>
      <c r="AU39" s="680"/>
      <c r="AV39" s="680"/>
      <c r="AW39" s="680"/>
      <c r="AX39" s="680"/>
      <c r="AY39" s="681"/>
      <c r="AZ39" s="636" t="s">
        <v>115</v>
      </c>
      <c r="BA39" s="637"/>
      <c r="BB39" s="637"/>
      <c r="BC39" s="637"/>
      <c r="BD39" s="649"/>
      <c r="BE39" s="649"/>
      <c r="BF39" s="682"/>
      <c r="BG39" s="672" t="s">
        <v>282</v>
      </c>
      <c r="BH39" s="673"/>
      <c r="BI39" s="673"/>
      <c r="BJ39" s="673"/>
      <c r="BK39" s="673"/>
      <c r="BL39" s="673"/>
      <c r="BM39" s="673"/>
      <c r="BN39" s="673"/>
      <c r="BO39" s="673"/>
      <c r="BP39" s="673"/>
      <c r="BQ39" s="673"/>
      <c r="BR39" s="673"/>
      <c r="BS39" s="673"/>
      <c r="BT39" s="673"/>
      <c r="BU39" s="674"/>
      <c r="BV39" s="636">
        <v>16113</v>
      </c>
      <c r="BW39" s="637"/>
      <c r="BX39" s="637"/>
      <c r="BY39" s="637"/>
      <c r="BZ39" s="637"/>
      <c r="CA39" s="637"/>
      <c r="CB39" s="683"/>
      <c r="CD39" s="672" t="s">
        <v>283</v>
      </c>
      <c r="CE39" s="673"/>
      <c r="CF39" s="673"/>
      <c r="CG39" s="673"/>
      <c r="CH39" s="673"/>
      <c r="CI39" s="673"/>
      <c r="CJ39" s="673"/>
      <c r="CK39" s="673"/>
      <c r="CL39" s="673"/>
      <c r="CM39" s="673"/>
      <c r="CN39" s="673"/>
      <c r="CO39" s="673"/>
      <c r="CP39" s="673"/>
      <c r="CQ39" s="674"/>
      <c r="CR39" s="636">
        <v>442459</v>
      </c>
      <c r="CS39" s="649"/>
      <c r="CT39" s="649"/>
      <c r="CU39" s="649"/>
      <c r="CV39" s="649"/>
      <c r="CW39" s="649"/>
      <c r="CX39" s="649"/>
      <c r="CY39" s="650"/>
      <c r="CZ39" s="639">
        <v>1.8</v>
      </c>
      <c r="DA39" s="651"/>
      <c r="DB39" s="651"/>
      <c r="DC39" s="652"/>
      <c r="DD39" s="642">
        <v>433515</v>
      </c>
      <c r="DE39" s="649"/>
      <c r="DF39" s="649"/>
      <c r="DG39" s="649"/>
      <c r="DH39" s="649"/>
      <c r="DI39" s="649"/>
      <c r="DJ39" s="649"/>
      <c r="DK39" s="650"/>
      <c r="DL39" s="642" t="s">
        <v>70</v>
      </c>
      <c r="DM39" s="649"/>
      <c r="DN39" s="649"/>
      <c r="DO39" s="649"/>
      <c r="DP39" s="649"/>
      <c r="DQ39" s="649"/>
      <c r="DR39" s="649"/>
      <c r="DS39" s="649"/>
      <c r="DT39" s="649"/>
      <c r="DU39" s="649"/>
      <c r="DV39" s="650"/>
      <c r="DW39" s="639" t="s">
        <v>179</v>
      </c>
      <c r="DX39" s="651"/>
      <c r="DY39" s="651"/>
      <c r="DZ39" s="651"/>
      <c r="EA39" s="651"/>
      <c r="EB39" s="651"/>
      <c r="EC39" s="675"/>
    </row>
    <row r="40" spans="2:133" ht="11.25" customHeight="1">
      <c r="B40" s="633" t="s">
        <v>284</v>
      </c>
      <c r="C40" s="634"/>
      <c r="D40" s="634"/>
      <c r="E40" s="634"/>
      <c r="F40" s="634"/>
      <c r="G40" s="634"/>
      <c r="H40" s="634"/>
      <c r="I40" s="634"/>
      <c r="J40" s="634"/>
      <c r="K40" s="634"/>
      <c r="L40" s="634"/>
      <c r="M40" s="634"/>
      <c r="N40" s="634"/>
      <c r="O40" s="634"/>
      <c r="P40" s="634"/>
      <c r="Q40" s="635"/>
      <c r="R40" s="636" t="s">
        <v>70</v>
      </c>
      <c r="S40" s="637"/>
      <c r="T40" s="637"/>
      <c r="U40" s="637"/>
      <c r="V40" s="637"/>
      <c r="W40" s="637"/>
      <c r="X40" s="637"/>
      <c r="Y40" s="638"/>
      <c r="Z40" s="676" t="s">
        <v>70</v>
      </c>
      <c r="AA40" s="676"/>
      <c r="AB40" s="676"/>
      <c r="AC40" s="676"/>
      <c r="AD40" s="677" t="s">
        <v>70</v>
      </c>
      <c r="AE40" s="677"/>
      <c r="AF40" s="677"/>
      <c r="AG40" s="677"/>
      <c r="AH40" s="677"/>
      <c r="AI40" s="677"/>
      <c r="AJ40" s="677"/>
      <c r="AK40" s="677"/>
      <c r="AL40" s="639" t="s">
        <v>70</v>
      </c>
      <c r="AM40" s="640"/>
      <c r="AN40" s="640"/>
      <c r="AO40" s="678"/>
      <c r="AQ40" s="679" t="s">
        <v>285</v>
      </c>
      <c r="AR40" s="680"/>
      <c r="AS40" s="680"/>
      <c r="AT40" s="680"/>
      <c r="AU40" s="680"/>
      <c r="AV40" s="680"/>
      <c r="AW40" s="680"/>
      <c r="AX40" s="680"/>
      <c r="AY40" s="681"/>
      <c r="AZ40" s="636" t="s">
        <v>115</v>
      </c>
      <c r="BA40" s="637"/>
      <c r="BB40" s="637"/>
      <c r="BC40" s="637"/>
      <c r="BD40" s="649"/>
      <c r="BE40" s="649"/>
      <c r="BF40" s="682"/>
      <c r="BG40" s="684" t="s">
        <v>286</v>
      </c>
      <c r="BH40" s="685"/>
      <c r="BI40" s="685"/>
      <c r="BJ40" s="685"/>
      <c r="BK40" s="685"/>
      <c r="BL40" s="91"/>
      <c r="BM40" s="673" t="s">
        <v>287</v>
      </c>
      <c r="BN40" s="673"/>
      <c r="BO40" s="673"/>
      <c r="BP40" s="673"/>
      <c r="BQ40" s="673"/>
      <c r="BR40" s="673"/>
      <c r="BS40" s="673"/>
      <c r="BT40" s="673"/>
      <c r="BU40" s="674"/>
      <c r="BV40" s="636">
        <v>89</v>
      </c>
      <c r="BW40" s="637"/>
      <c r="BX40" s="637"/>
      <c r="BY40" s="637"/>
      <c r="BZ40" s="637"/>
      <c r="CA40" s="637"/>
      <c r="CB40" s="683"/>
      <c r="CD40" s="672" t="s">
        <v>288</v>
      </c>
      <c r="CE40" s="673"/>
      <c r="CF40" s="673"/>
      <c r="CG40" s="673"/>
      <c r="CH40" s="673"/>
      <c r="CI40" s="673"/>
      <c r="CJ40" s="673"/>
      <c r="CK40" s="673"/>
      <c r="CL40" s="673"/>
      <c r="CM40" s="673"/>
      <c r="CN40" s="673"/>
      <c r="CO40" s="673"/>
      <c r="CP40" s="673"/>
      <c r="CQ40" s="674"/>
      <c r="CR40" s="636">
        <v>72946</v>
      </c>
      <c r="CS40" s="637"/>
      <c r="CT40" s="637"/>
      <c r="CU40" s="637"/>
      <c r="CV40" s="637"/>
      <c r="CW40" s="637"/>
      <c r="CX40" s="637"/>
      <c r="CY40" s="638"/>
      <c r="CZ40" s="639">
        <v>0.3</v>
      </c>
      <c r="DA40" s="651"/>
      <c r="DB40" s="651"/>
      <c r="DC40" s="652"/>
      <c r="DD40" s="642">
        <v>840</v>
      </c>
      <c r="DE40" s="637"/>
      <c r="DF40" s="637"/>
      <c r="DG40" s="637"/>
      <c r="DH40" s="637"/>
      <c r="DI40" s="637"/>
      <c r="DJ40" s="637"/>
      <c r="DK40" s="638"/>
      <c r="DL40" s="642" t="s">
        <v>115</v>
      </c>
      <c r="DM40" s="637"/>
      <c r="DN40" s="637"/>
      <c r="DO40" s="637"/>
      <c r="DP40" s="637"/>
      <c r="DQ40" s="637"/>
      <c r="DR40" s="637"/>
      <c r="DS40" s="637"/>
      <c r="DT40" s="637"/>
      <c r="DU40" s="637"/>
      <c r="DV40" s="638"/>
      <c r="DW40" s="639" t="s">
        <v>70</v>
      </c>
      <c r="DX40" s="651"/>
      <c r="DY40" s="651"/>
      <c r="DZ40" s="651"/>
      <c r="EA40" s="651"/>
      <c r="EB40" s="651"/>
      <c r="EC40" s="675"/>
    </row>
    <row r="41" spans="2:133" ht="11.25" customHeight="1">
      <c r="B41" s="633" t="s">
        <v>289</v>
      </c>
      <c r="C41" s="634"/>
      <c r="D41" s="634"/>
      <c r="E41" s="634"/>
      <c r="F41" s="634"/>
      <c r="G41" s="634"/>
      <c r="H41" s="634"/>
      <c r="I41" s="634"/>
      <c r="J41" s="634"/>
      <c r="K41" s="634"/>
      <c r="L41" s="634"/>
      <c r="M41" s="634"/>
      <c r="N41" s="634"/>
      <c r="O41" s="634"/>
      <c r="P41" s="634"/>
      <c r="Q41" s="635"/>
      <c r="R41" s="636">
        <v>930942</v>
      </c>
      <c r="S41" s="637"/>
      <c r="T41" s="637"/>
      <c r="U41" s="637"/>
      <c r="V41" s="637"/>
      <c r="W41" s="637"/>
      <c r="X41" s="637"/>
      <c r="Y41" s="638"/>
      <c r="Z41" s="676">
        <v>3.7</v>
      </c>
      <c r="AA41" s="676"/>
      <c r="AB41" s="676"/>
      <c r="AC41" s="676"/>
      <c r="AD41" s="677" t="s">
        <v>70</v>
      </c>
      <c r="AE41" s="677"/>
      <c r="AF41" s="677"/>
      <c r="AG41" s="677"/>
      <c r="AH41" s="677"/>
      <c r="AI41" s="677"/>
      <c r="AJ41" s="677"/>
      <c r="AK41" s="677"/>
      <c r="AL41" s="639" t="s">
        <v>70</v>
      </c>
      <c r="AM41" s="640"/>
      <c r="AN41" s="640"/>
      <c r="AO41" s="678"/>
      <c r="AQ41" s="679" t="s">
        <v>290</v>
      </c>
      <c r="AR41" s="680"/>
      <c r="AS41" s="680"/>
      <c r="AT41" s="680"/>
      <c r="AU41" s="680"/>
      <c r="AV41" s="680"/>
      <c r="AW41" s="680"/>
      <c r="AX41" s="680"/>
      <c r="AY41" s="681"/>
      <c r="AZ41" s="636">
        <v>524336</v>
      </c>
      <c r="BA41" s="637"/>
      <c r="BB41" s="637"/>
      <c r="BC41" s="637"/>
      <c r="BD41" s="649"/>
      <c r="BE41" s="649"/>
      <c r="BF41" s="682"/>
      <c r="BG41" s="684"/>
      <c r="BH41" s="685"/>
      <c r="BI41" s="685"/>
      <c r="BJ41" s="685"/>
      <c r="BK41" s="685"/>
      <c r="BL41" s="91"/>
      <c r="BM41" s="673" t="s">
        <v>291</v>
      </c>
      <c r="BN41" s="673"/>
      <c r="BO41" s="673"/>
      <c r="BP41" s="673"/>
      <c r="BQ41" s="673"/>
      <c r="BR41" s="673"/>
      <c r="BS41" s="673"/>
      <c r="BT41" s="673"/>
      <c r="BU41" s="674"/>
      <c r="BV41" s="636" t="s">
        <v>70</v>
      </c>
      <c r="BW41" s="637"/>
      <c r="BX41" s="637"/>
      <c r="BY41" s="637"/>
      <c r="BZ41" s="637"/>
      <c r="CA41" s="637"/>
      <c r="CB41" s="683"/>
      <c r="CD41" s="672" t="s">
        <v>292</v>
      </c>
      <c r="CE41" s="673"/>
      <c r="CF41" s="673"/>
      <c r="CG41" s="673"/>
      <c r="CH41" s="673"/>
      <c r="CI41" s="673"/>
      <c r="CJ41" s="673"/>
      <c r="CK41" s="673"/>
      <c r="CL41" s="673"/>
      <c r="CM41" s="673"/>
      <c r="CN41" s="673"/>
      <c r="CO41" s="673"/>
      <c r="CP41" s="673"/>
      <c r="CQ41" s="674"/>
      <c r="CR41" s="636" t="s">
        <v>179</v>
      </c>
      <c r="CS41" s="649"/>
      <c r="CT41" s="649"/>
      <c r="CU41" s="649"/>
      <c r="CV41" s="649"/>
      <c r="CW41" s="649"/>
      <c r="CX41" s="649"/>
      <c r="CY41" s="650"/>
      <c r="CZ41" s="639" t="s">
        <v>70</v>
      </c>
      <c r="DA41" s="651"/>
      <c r="DB41" s="651"/>
      <c r="DC41" s="652"/>
      <c r="DD41" s="642" t="s">
        <v>115</v>
      </c>
      <c r="DE41" s="649"/>
      <c r="DF41" s="649"/>
      <c r="DG41" s="649"/>
      <c r="DH41" s="649"/>
      <c r="DI41" s="649"/>
      <c r="DJ41" s="649"/>
      <c r="DK41" s="650"/>
      <c r="DL41" s="643"/>
      <c r="DM41" s="644"/>
      <c r="DN41" s="644"/>
      <c r="DO41" s="644"/>
      <c r="DP41" s="644"/>
      <c r="DQ41" s="644"/>
      <c r="DR41" s="644"/>
      <c r="DS41" s="644"/>
      <c r="DT41" s="644"/>
      <c r="DU41" s="644"/>
      <c r="DV41" s="645"/>
      <c r="DW41" s="646"/>
      <c r="DX41" s="647"/>
      <c r="DY41" s="647"/>
      <c r="DZ41" s="647"/>
      <c r="EA41" s="647"/>
      <c r="EB41" s="647"/>
      <c r="EC41" s="648"/>
    </row>
    <row r="42" spans="2:133" ht="11.25" customHeight="1">
      <c r="B42" s="617" t="s">
        <v>293</v>
      </c>
      <c r="C42" s="618"/>
      <c r="D42" s="618"/>
      <c r="E42" s="618"/>
      <c r="F42" s="618"/>
      <c r="G42" s="618"/>
      <c r="H42" s="618"/>
      <c r="I42" s="618"/>
      <c r="J42" s="618"/>
      <c r="K42" s="618"/>
      <c r="L42" s="618"/>
      <c r="M42" s="618"/>
      <c r="N42" s="618"/>
      <c r="O42" s="618"/>
      <c r="P42" s="618"/>
      <c r="Q42" s="619"/>
      <c r="R42" s="620">
        <v>25005296</v>
      </c>
      <c r="S42" s="659"/>
      <c r="T42" s="659"/>
      <c r="U42" s="659"/>
      <c r="V42" s="659"/>
      <c r="W42" s="659"/>
      <c r="X42" s="659"/>
      <c r="Y42" s="664"/>
      <c r="Z42" s="665">
        <v>100</v>
      </c>
      <c r="AA42" s="665"/>
      <c r="AB42" s="665"/>
      <c r="AC42" s="665"/>
      <c r="AD42" s="666">
        <v>13413763</v>
      </c>
      <c r="AE42" s="666"/>
      <c r="AF42" s="666"/>
      <c r="AG42" s="666"/>
      <c r="AH42" s="666"/>
      <c r="AI42" s="666"/>
      <c r="AJ42" s="666"/>
      <c r="AK42" s="666"/>
      <c r="AL42" s="623">
        <v>100</v>
      </c>
      <c r="AM42" s="667"/>
      <c r="AN42" s="667"/>
      <c r="AO42" s="668"/>
      <c r="AQ42" s="669" t="s">
        <v>294</v>
      </c>
      <c r="AR42" s="670"/>
      <c r="AS42" s="670"/>
      <c r="AT42" s="670"/>
      <c r="AU42" s="670"/>
      <c r="AV42" s="670"/>
      <c r="AW42" s="670"/>
      <c r="AX42" s="670"/>
      <c r="AY42" s="671"/>
      <c r="AZ42" s="620">
        <v>1777390</v>
      </c>
      <c r="BA42" s="659"/>
      <c r="BB42" s="659"/>
      <c r="BC42" s="659"/>
      <c r="BD42" s="621"/>
      <c r="BE42" s="621"/>
      <c r="BF42" s="660"/>
      <c r="BG42" s="686"/>
      <c r="BH42" s="687"/>
      <c r="BI42" s="687"/>
      <c r="BJ42" s="687"/>
      <c r="BK42" s="687"/>
      <c r="BL42" s="92"/>
      <c r="BM42" s="661" t="s">
        <v>295</v>
      </c>
      <c r="BN42" s="661"/>
      <c r="BO42" s="661"/>
      <c r="BP42" s="661"/>
      <c r="BQ42" s="661"/>
      <c r="BR42" s="661"/>
      <c r="BS42" s="661"/>
      <c r="BT42" s="661"/>
      <c r="BU42" s="662"/>
      <c r="BV42" s="620">
        <v>304</v>
      </c>
      <c r="BW42" s="659"/>
      <c r="BX42" s="659"/>
      <c r="BY42" s="659"/>
      <c r="BZ42" s="659"/>
      <c r="CA42" s="659"/>
      <c r="CB42" s="663"/>
      <c r="CD42" s="633" t="s">
        <v>296</v>
      </c>
      <c r="CE42" s="634"/>
      <c r="CF42" s="634"/>
      <c r="CG42" s="634"/>
      <c r="CH42" s="634"/>
      <c r="CI42" s="634"/>
      <c r="CJ42" s="634"/>
      <c r="CK42" s="634"/>
      <c r="CL42" s="634"/>
      <c r="CM42" s="634"/>
      <c r="CN42" s="634"/>
      <c r="CO42" s="634"/>
      <c r="CP42" s="634"/>
      <c r="CQ42" s="635"/>
      <c r="CR42" s="636">
        <v>3215301</v>
      </c>
      <c r="CS42" s="637"/>
      <c r="CT42" s="637"/>
      <c r="CU42" s="637"/>
      <c r="CV42" s="637"/>
      <c r="CW42" s="637"/>
      <c r="CX42" s="637"/>
      <c r="CY42" s="638"/>
      <c r="CZ42" s="639">
        <v>13.1</v>
      </c>
      <c r="DA42" s="640"/>
      <c r="DB42" s="640"/>
      <c r="DC42" s="641"/>
      <c r="DD42" s="642">
        <v>752050</v>
      </c>
      <c r="DE42" s="637"/>
      <c r="DF42" s="637"/>
      <c r="DG42" s="637"/>
      <c r="DH42" s="637"/>
      <c r="DI42" s="637"/>
      <c r="DJ42" s="637"/>
      <c r="DK42" s="638"/>
      <c r="DL42" s="643"/>
      <c r="DM42" s="644"/>
      <c r="DN42" s="644"/>
      <c r="DO42" s="644"/>
      <c r="DP42" s="644"/>
      <c r="DQ42" s="644"/>
      <c r="DR42" s="644"/>
      <c r="DS42" s="644"/>
      <c r="DT42" s="644"/>
      <c r="DU42" s="644"/>
      <c r="DV42" s="645"/>
      <c r="DW42" s="646"/>
      <c r="DX42" s="647"/>
      <c r="DY42" s="647"/>
      <c r="DZ42" s="647"/>
      <c r="EA42" s="647"/>
      <c r="EB42" s="647"/>
      <c r="EC42" s="648"/>
    </row>
    <row r="43" spans="2:133" ht="11.25" customHeight="1">
      <c r="BV43" s="93"/>
      <c r="BW43" s="93"/>
      <c r="BX43" s="93"/>
      <c r="BY43" s="93"/>
      <c r="BZ43" s="93"/>
      <c r="CA43" s="93"/>
      <c r="CB43" s="93"/>
      <c r="CD43" s="633" t="s">
        <v>297</v>
      </c>
      <c r="CE43" s="634"/>
      <c r="CF43" s="634"/>
      <c r="CG43" s="634"/>
      <c r="CH43" s="634"/>
      <c r="CI43" s="634"/>
      <c r="CJ43" s="634"/>
      <c r="CK43" s="634"/>
      <c r="CL43" s="634"/>
      <c r="CM43" s="634"/>
      <c r="CN43" s="634"/>
      <c r="CO43" s="634"/>
      <c r="CP43" s="634"/>
      <c r="CQ43" s="635"/>
      <c r="CR43" s="636">
        <v>249482</v>
      </c>
      <c r="CS43" s="649"/>
      <c r="CT43" s="649"/>
      <c r="CU43" s="649"/>
      <c r="CV43" s="649"/>
      <c r="CW43" s="649"/>
      <c r="CX43" s="649"/>
      <c r="CY43" s="650"/>
      <c r="CZ43" s="639">
        <v>1</v>
      </c>
      <c r="DA43" s="651"/>
      <c r="DB43" s="651"/>
      <c r="DC43" s="652"/>
      <c r="DD43" s="642">
        <v>247384</v>
      </c>
      <c r="DE43" s="649"/>
      <c r="DF43" s="649"/>
      <c r="DG43" s="649"/>
      <c r="DH43" s="649"/>
      <c r="DI43" s="649"/>
      <c r="DJ43" s="649"/>
      <c r="DK43" s="650"/>
      <c r="DL43" s="643"/>
      <c r="DM43" s="644"/>
      <c r="DN43" s="644"/>
      <c r="DO43" s="644"/>
      <c r="DP43" s="644"/>
      <c r="DQ43" s="644"/>
      <c r="DR43" s="644"/>
      <c r="DS43" s="644"/>
      <c r="DT43" s="644"/>
      <c r="DU43" s="644"/>
      <c r="DV43" s="645"/>
      <c r="DW43" s="646"/>
      <c r="DX43" s="647"/>
      <c r="DY43" s="647"/>
      <c r="DZ43" s="647"/>
      <c r="EA43" s="647"/>
      <c r="EB43" s="647"/>
      <c r="EC43" s="648"/>
    </row>
    <row r="44" spans="2:133" ht="11.25" customHeight="1">
      <c r="CD44" s="653" t="s">
        <v>245</v>
      </c>
      <c r="CE44" s="654"/>
      <c r="CF44" s="633" t="s">
        <v>298</v>
      </c>
      <c r="CG44" s="634"/>
      <c r="CH44" s="634"/>
      <c r="CI44" s="634"/>
      <c r="CJ44" s="634"/>
      <c r="CK44" s="634"/>
      <c r="CL44" s="634"/>
      <c r="CM44" s="634"/>
      <c r="CN44" s="634"/>
      <c r="CO44" s="634"/>
      <c r="CP44" s="634"/>
      <c r="CQ44" s="635"/>
      <c r="CR44" s="636">
        <v>3207471</v>
      </c>
      <c r="CS44" s="637"/>
      <c r="CT44" s="637"/>
      <c r="CU44" s="637"/>
      <c r="CV44" s="637"/>
      <c r="CW44" s="637"/>
      <c r="CX44" s="637"/>
      <c r="CY44" s="638"/>
      <c r="CZ44" s="639">
        <v>13.1</v>
      </c>
      <c r="DA44" s="640"/>
      <c r="DB44" s="640"/>
      <c r="DC44" s="641"/>
      <c r="DD44" s="642">
        <v>751493</v>
      </c>
      <c r="DE44" s="637"/>
      <c r="DF44" s="637"/>
      <c r="DG44" s="637"/>
      <c r="DH44" s="637"/>
      <c r="DI44" s="637"/>
      <c r="DJ44" s="637"/>
      <c r="DK44" s="638"/>
      <c r="DL44" s="643"/>
      <c r="DM44" s="644"/>
      <c r="DN44" s="644"/>
      <c r="DO44" s="644"/>
      <c r="DP44" s="644"/>
      <c r="DQ44" s="644"/>
      <c r="DR44" s="644"/>
      <c r="DS44" s="644"/>
      <c r="DT44" s="644"/>
      <c r="DU44" s="644"/>
      <c r="DV44" s="645"/>
      <c r="DW44" s="646"/>
      <c r="DX44" s="647"/>
      <c r="DY44" s="647"/>
      <c r="DZ44" s="647"/>
      <c r="EA44" s="647"/>
      <c r="EB44" s="647"/>
      <c r="EC44" s="648"/>
    </row>
    <row r="45" spans="2:133" ht="11.25" customHeight="1">
      <c r="CD45" s="655"/>
      <c r="CE45" s="656"/>
      <c r="CF45" s="633" t="s">
        <v>299</v>
      </c>
      <c r="CG45" s="634"/>
      <c r="CH45" s="634"/>
      <c r="CI45" s="634"/>
      <c r="CJ45" s="634"/>
      <c r="CK45" s="634"/>
      <c r="CL45" s="634"/>
      <c r="CM45" s="634"/>
      <c r="CN45" s="634"/>
      <c r="CO45" s="634"/>
      <c r="CP45" s="634"/>
      <c r="CQ45" s="635"/>
      <c r="CR45" s="636">
        <v>865979</v>
      </c>
      <c r="CS45" s="649"/>
      <c r="CT45" s="649"/>
      <c r="CU45" s="649"/>
      <c r="CV45" s="649"/>
      <c r="CW45" s="649"/>
      <c r="CX45" s="649"/>
      <c r="CY45" s="650"/>
      <c r="CZ45" s="639">
        <v>3.5</v>
      </c>
      <c r="DA45" s="651"/>
      <c r="DB45" s="651"/>
      <c r="DC45" s="652"/>
      <c r="DD45" s="642">
        <v>6860</v>
      </c>
      <c r="DE45" s="649"/>
      <c r="DF45" s="649"/>
      <c r="DG45" s="649"/>
      <c r="DH45" s="649"/>
      <c r="DI45" s="649"/>
      <c r="DJ45" s="649"/>
      <c r="DK45" s="650"/>
      <c r="DL45" s="643"/>
      <c r="DM45" s="644"/>
      <c r="DN45" s="644"/>
      <c r="DO45" s="644"/>
      <c r="DP45" s="644"/>
      <c r="DQ45" s="644"/>
      <c r="DR45" s="644"/>
      <c r="DS45" s="644"/>
      <c r="DT45" s="644"/>
      <c r="DU45" s="644"/>
      <c r="DV45" s="645"/>
      <c r="DW45" s="646"/>
      <c r="DX45" s="647"/>
      <c r="DY45" s="647"/>
      <c r="DZ45" s="647"/>
      <c r="EA45" s="647"/>
      <c r="EB45" s="647"/>
      <c r="EC45" s="648"/>
    </row>
    <row r="46" spans="2:133" ht="11.25" customHeight="1">
      <c r="B46" s="85" t="s">
        <v>300</v>
      </c>
      <c r="C46" s="85"/>
      <c r="D46" s="85"/>
      <c r="E46" s="85"/>
      <c r="F46" s="85"/>
      <c r="G46" s="85"/>
      <c r="H46" s="85"/>
      <c r="I46" s="85"/>
      <c r="J46" s="85"/>
      <c r="K46" s="85"/>
      <c r="L46" s="85"/>
      <c r="M46" s="85"/>
      <c r="N46" s="85"/>
      <c r="O46" s="85"/>
      <c r="P46" s="85"/>
      <c r="Q46" s="85"/>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CD46" s="655"/>
      <c r="CE46" s="656"/>
      <c r="CF46" s="633" t="s">
        <v>301</v>
      </c>
      <c r="CG46" s="634"/>
      <c r="CH46" s="634"/>
      <c r="CI46" s="634"/>
      <c r="CJ46" s="634"/>
      <c r="CK46" s="634"/>
      <c r="CL46" s="634"/>
      <c r="CM46" s="634"/>
      <c r="CN46" s="634"/>
      <c r="CO46" s="634"/>
      <c r="CP46" s="634"/>
      <c r="CQ46" s="635"/>
      <c r="CR46" s="636">
        <v>2278939</v>
      </c>
      <c r="CS46" s="637"/>
      <c r="CT46" s="637"/>
      <c r="CU46" s="637"/>
      <c r="CV46" s="637"/>
      <c r="CW46" s="637"/>
      <c r="CX46" s="637"/>
      <c r="CY46" s="638"/>
      <c r="CZ46" s="639">
        <v>9.3000000000000007</v>
      </c>
      <c r="DA46" s="640"/>
      <c r="DB46" s="640"/>
      <c r="DC46" s="641"/>
      <c r="DD46" s="642">
        <v>738280</v>
      </c>
      <c r="DE46" s="637"/>
      <c r="DF46" s="637"/>
      <c r="DG46" s="637"/>
      <c r="DH46" s="637"/>
      <c r="DI46" s="637"/>
      <c r="DJ46" s="637"/>
      <c r="DK46" s="638"/>
      <c r="DL46" s="643"/>
      <c r="DM46" s="644"/>
      <c r="DN46" s="644"/>
      <c r="DO46" s="644"/>
      <c r="DP46" s="644"/>
      <c r="DQ46" s="644"/>
      <c r="DR46" s="644"/>
      <c r="DS46" s="644"/>
      <c r="DT46" s="644"/>
      <c r="DU46" s="644"/>
      <c r="DV46" s="645"/>
      <c r="DW46" s="646"/>
      <c r="DX46" s="647"/>
      <c r="DY46" s="647"/>
      <c r="DZ46" s="647"/>
      <c r="EA46" s="647"/>
      <c r="EB46" s="647"/>
      <c r="EC46" s="648"/>
    </row>
    <row r="47" spans="2:133" ht="11.25" customHeight="1">
      <c r="B47" s="95" t="s">
        <v>302</v>
      </c>
      <c r="C47" s="85"/>
      <c r="D47" s="85"/>
      <c r="E47" s="85"/>
      <c r="F47" s="85"/>
      <c r="G47" s="85"/>
      <c r="H47" s="85"/>
      <c r="I47" s="85"/>
      <c r="J47" s="85"/>
      <c r="K47" s="85"/>
      <c r="L47" s="85"/>
      <c r="M47" s="85"/>
      <c r="N47" s="85"/>
      <c r="O47" s="85"/>
      <c r="P47" s="85"/>
      <c r="Q47" s="85"/>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CD47" s="655"/>
      <c r="CE47" s="656"/>
      <c r="CF47" s="633" t="s">
        <v>303</v>
      </c>
      <c r="CG47" s="634"/>
      <c r="CH47" s="634"/>
      <c r="CI47" s="634"/>
      <c r="CJ47" s="634"/>
      <c r="CK47" s="634"/>
      <c r="CL47" s="634"/>
      <c r="CM47" s="634"/>
      <c r="CN47" s="634"/>
      <c r="CO47" s="634"/>
      <c r="CP47" s="634"/>
      <c r="CQ47" s="635"/>
      <c r="CR47" s="636">
        <v>7830</v>
      </c>
      <c r="CS47" s="649"/>
      <c r="CT47" s="649"/>
      <c r="CU47" s="649"/>
      <c r="CV47" s="649"/>
      <c r="CW47" s="649"/>
      <c r="CX47" s="649"/>
      <c r="CY47" s="650"/>
      <c r="CZ47" s="639">
        <v>0</v>
      </c>
      <c r="DA47" s="651"/>
      <c r="DB47" s="651"/>
      <c r="DC47" s="652"/>
      <c r="DD47" s="642">
        <v>557</v>
      </c>
      <c r="DE47" s="649"/>
      <c r="DF47" s="649"/>
      <c r="DG47" s="649"/>
      <c r="DH47" s="649"/>
      <c r="DI47" s="649"/>
      <c r="DJ47" s="649"/>
      <c r="DK47" s="650"/>
      <c r="DL47" s="643"/>
      <c r="DM47" s="644"/>
      <c r="DN47" s="644"/>
      <c r="DO47" s="644"/>
      <c r="DP47" s="644"/>
      <c r="DQ47" s="644"/>
      <c r="DR47" s="644"/>
      <c r="DS47" s="644"/>
      <c r="DT47" s="644"/>
      <c r="DU47" s="644"/>
      <c r="DV47" s="645"/>
      <c r="DW47" s="646"/>
      <c r="DX47" s="647"/>
      <c r="DY47" s="647"/>
      <c r="DZ47" s="647"/>
      <c r="EA47" s="647"/>
      <c r="EB47" s="647"/>
      <c r="EC47" s="648"/>
    </row>
    <row r="48" spans="2:133">
      <c r="B48" s="96" t="s">
        <v>304</v>
      </c>
      <c r="CD48" s="657"/>
      <c r="CE48" s="658"/>
      <c r="CF48" s="633" t="s">
        <v>305</v>
      </c>
      <c r="CG48" s="634"/>
      <c r="CH48" s="634"/>
      <c r="CI48" s="634"/>
      <c r="CJ48" s="634"/>
      <c r="CK48" s="634"/>
      <c r="CL48" s="634"/>
      <c r="CM48" s="634"/>
      <c r="CN48" s="634"/>
      <c r="CO48" s="634"/>
      <c r="CP48" s="634"/>
      <c r="CQ48" s="635"/>
      <c r="CR48" s="636" t="s">
        <v>70</v>
      </c>
      <c r="CS48" s="637"/>
      <c r="CT48" s="637"/>
      <c r="CU48" s="637"/>
      <c r="CV48" s="637"/>
      <c r="CW48" s="637"/>
      <c r="CX48" s="637"/>
      <c r="CY48" s="638"/>
      <c r="CZ48" s="639" t="s">
        <v>115</v>
      </c>
      <c r="DA48" s="640"/>
      <c r="DB48" s="640"/>
      <c r="DC48" s="641"/>
      <c r="DD48" s="642" t="s">
        <v>179</v>
      </c>
      <c r="DE48" s="637"/>
      <c r="DF48" s="637"/>
      <c r="DG48" s="637"/>
      <c r="DH48" s="637"/>
      <c r="DI48" s="637"/>
      <c r="DJ48" s="637"/>
      <c r="DK48" s="638"/>
      <c r="DL48" s="643"/>
      <c r="DM48" s="644"/>
      <c r="DN48" s="644"/>
      <c r="DO48" s="644"/>
      <c r="DP48" s="644"/>
      <c r="DQ48" s="644"/>
      <c r="DR48" s="644"/>
      <c r="DS48" s="644"/>
      <c r="DT48" s="644"/>
      <c r="DU48" s="644"/>
      <c r="DV48" s="645"/>
      <c r="DW48" s="646"/>
      <c r="DX48" s="647"/>
      <c r="DY48" s="647"/>
      <c r="DZ48" s="647"/>
      <c r="EA48" s="647"/>
      <c r="EB48" s="647"/>
      <c r="EC48" s="648"/>
    </row>
    <row r="49" spans="82:133" ht="11.25" customHeight="1">
      <c r="CD49" s="617" t="s">
        <v>306</v>
      </c>
      <c r="CE49" s="618"/>
      <c r="CF49" s="618"/>
      <c r="CG49" s="618"/>
      <c r="CH49" s="618"/>
      <c r="CI49" s="618"/>
      <c r="CJ49" s="618"/>
      <c r="CK49" s="618"/>
      <c r="CL49" s="618"/>
      <c r="CM49" s="618"/>
      <c r="CN49" s="618"/>
      <c r="CO49" s="618"/>
      <c r="CP49" s="618"/>
      <c r="CQ49" s="619"/>
      <c r="CR49" s="620">
        <v>24477257</v>
      </c>
      <c r="CS49" s="621"/>
      <c r="CT49" s="621"/>
      <c r="CU49" s="621"/>
      <c r="CV49" s="621"/>
      <c r="CW49" s="621"/>
      <c r="CX49" s="621"/>
      <c r="CY49" s="622"/>
      <c r="CZ49" s="623">
        <v>100</v>
      </c>
      <c r="DA49" s="624"/>
      <c r="DB49" s="624"/>
      <c r="DC49" s="625"/>
      <c r="DD49" s="626">
        <v>16439148</v>
      </c>
      <c r="DE49" s="621"/>
      <c r="DF49" s="621"/>
      <c r="DG49" s="621"/>
      <c r="DH49" s="621"/>
      <c r="DI49" s="621"/>
      <c r="DJ49" s="621"/>
      <c r="DK49" s="622"/>
      <c r="DL49" s="627"/>
      <c r="DM49" s="628"/>
      <c r="DN49" s="628"/>
      <c r="DO49" s="628"/>
      <c r="DP49" s="628"/>
      <c r="DQ49" s="628"/>
      <c r="DR49" s="628"/>
      <c r="DS49" s="628"/>
      <c r="DT49" s="628"/>
      <c r="DU49" s="628"/>
      <c r="DV49" s="629"/>
      <c r="DW49" s="630"/>
      <c r="DX49" s="631"/>
      <c r="DY49" s="631"/>
      <c r="DZ49" s="631"/>
      <c r="EA49" s="631"/>
      <c r="EB49" s="631"/>
      <c r="EC49" s="632"/>
    </row>
  </sheetData>
  <sheetProtection algorithmName="SHA-512" hashValue="IiebcCD2dZb3Xyr1Readxj/Uj4H3p5CMhWaIPNPTCALXH2eeXLBGcKd2pt2f2Eluiq1Jlizu2kwFHdc548T1PA==" saltValue="MXFRCWWpxAFWTluwRoCby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Z42:BF42"/>
    <mergeCell ref="BM42:BU42"/>
    <mergeCell ref="BV42:CB42"/>
    <mergeCell ref="CD42:CQ42"/>
    <mergeCell ref="CR42:CY42"/>
    <mergeCell ref="CZ42:DC42"/>
    <mergeCell ref="B42:Q42"/>
    <mergeCell ref="R42:Y42"/>
    <mergeCell ref="Z42:AC42"/>
    <mergeCell ref="AD42:AK42"/>
    <mergeCell ref="AL42:AO42"/>
    <mergeCell ref="AQ42:AY42"/>
    <mergeCell ref="DD42:DK42"/>
    <mergeCell ref="DL42:DV42"/>
    <mergeCell ref="DW42:EC42"/>
    <mergeCell ref="CD43:CQ43"/>
    <mergeCell ref="CR43:CY43"/>
    <mergeCell ref="CZ43:DC43"/>
    <mergeCell ref="DD43:DK43"/>
    <mergeCell ref="DL43:DV43"/>
    <mergeCell ref="DW43:EC43"/>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F44:CQ44"/>
    <mergeCell ref="CR44:CY44"/>
    <mergeCell ref="CZ44:DC44"/>
    <mergeCell ref="DD44:DK44"/>
    <mergeCell ref="DL44:DV44"/>
    <mergeCell ref="CF46:CQ46"/>
    <mergeCell ref="CR46:CY46"/>
    <mergeCell ref="CZ46:DC46"/>
    <mergeCell ref="DD46:DK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145" customWidth="1"/>
    <col min="131" max="131" width="1.625" style="145" customWidth="1"/>
    <col min="132" max="16384" width="9" style="145" hidden="1"/>
  </cols>
  <sheetData>
    <row r="1" spans="1:131" s="103" customFormat="1" ht="11.25" customHeight="1" thickBot="1">
      <c r="A1" s="98"/>
      <c r="B1" s="98"/>
      <c r="C1" s="98"/>
      <c r="D1" s="98"/>
      <c r="E1" s="98"/>
      <c r="F1" s="98"/>
      <c r="G1" s="98"/>
      <c r="H1" s="98"/>
      <c r="I1" s="98"/>
      <c r="J1" s="98"/>
      <c r="K1" s="98"/>
      <c r="L1" s="98"/>
      <c r="M1" s="98"/>
      <c r="N1" s="99"/>
      <c r="O1" s="99"/>
      <c r="P1" s="99"/>
      <c r="Q1" s="99"/>
      <c r="R1" s="99"/>
      <c r="S1" s="99"/>
      <c r="T1" s="99"/>
      <c r="U1" s="99"/>
      <c r="V1" s="99"/>
      <c r="W1" s="99"/>
      <c r="X1" s="99"/>
      <c r="Y1" s="99"/>
      <c r="Z1" s="99"/>
      <c r="AA1" s="99"/>
      <c r="AB1" s="99"/>
      <c r="AC1" s="99"/>
      <c r="AD1" s="99"/>
      <c r="AE1" s="99"/>
      <c r="AF1" s="99"/>
      <c r="AG1" s="99"/>
      <c r="AH1" s="99"/>
      <c r="AI1" s="99"/>
      <c r="AJ1" s="99"/>
      <c r="AK1" s="99"/>
      <c r="AL1" s="99"/>
      <c r="AM1" s="99"/>
      <c r="AN1" s="99"/>
      <c r="AO1" s="99"/>
      <c r="AP1" s="99"/>
      <c r="AQ1" s="99"/>
      <c r="AR1" s="99"/>
      <c r="AS1" s="99"/>
      <c r="AT1" s="99"/>
      <c r="AU1" s="99"/>
      <c r="AV1" s="99"/>
      <c r="AW1" s="99"/>
      <c r="AX1" s="99"/>
      <c r="AY1" s="99"/>
      <c r="AZ1" s="99"/>
      <c r="BA1" s="99"/>
      <c r="BB1" s="99"/>
      <c r="BC1" s="99"/>
      <c r="BD1" s="99"/>
      <c r="BE1" s="99"/>
      <c r="BF1" s="99"/>
      <c r="BG1" s="99"/>
      <c r="BH1" s="99"/>
      <c r="BI1" s="99"/>
      <c r="BJ1" s="99"/>
      <c r="BK1" s="99"/>
      <c r="BL1" s="99"/>
      <c r="BM1" s="99"/>
      <c r="BN1" s="99"/>
      <c r="BO1" s="99"/>
      <c r="BP1" s="99"/>
      <c r="BQ1" s="99"/>
      <c r="BR1" s="99"/>
      <c r="BS1" s="99"/>
      <c r="BT1" s="99"/>
      <c r="BU1" s="99"/>
      <c r="BV1" s="99"/>
      <c r="BW1" s="99"/>
      <c r="BX1" s="99"/>
      <c r="BY1" s="99"/>
      <c r="BZ1" s="99"/>
      <c r="CA1" s="99"/>
      <c r="CB1" s="99"/>
      <c r="CC1" s="99"/>
      <c r="CD1" s="99"/>
      <c r="CE1" s="99"/>
      <c r="CF1" s="99"/>
      <c r="CG1" s="99"/>
      <c r="CH1" s="99"/>
      <c r="CI1" s="99"/>
      <c r="CJ1" s="99"/>
      <c r="CK1" s="99"/>
      <c r="CL1" s="99"/>
      <c r="CM1" s="99"/>
      <c r="CN1" s="99"/>
      <c r="CO1" s="99"/>
      <c r="CP1" s="99"/>
      <c r="CQ1" s="99"/>
      <c r="CR1" s="99"/>
      <c r="CS1" s="99"/>
      <c r="CT1" s="99"/>
      <c r="CU1" s="99"/>
      <c r="CV1" s="99"/>
      <c r="CW1" s="99"/>
      <c r="CX1" s="99"/>
      <c r="CY1" s="99"/>
      <c r="CZ1" s="99"/>
      <c r="DA1" s="99"/>
      <c r="DB1" s="99"/>
      <c r="DC1" s="99"/>
      <c r="DD1" s="99"/>
      <c r="DE1" s="99"/>
      <c r="DF1" s="99"/>
      <c r="DG1" s="99"/>
      <c r="DH1" s="99"/>
      <c r="DI1" s="99"/>
      <c r="DJ1" s="99"/>
      <c r="DK1" s="99"/>
      <c r="DL1" s="99"/>
      <c r="DM1" s="99"/>
      <c r="DN1" s="99"/>
      <c r="DO1" s="99"/>
      <c r="DP1" s="100"/>
      <c r="DQ1" s="101"/>
      <c r="DR1" s="101"/>
      <c r="DS1" s="101"/>
      <c r="DT1" s="101"/>
      <c r="DU1" s="101"/>
      <c r="DV1" s="101"/>
      <c r="DW1" s="101"/>
      <c r="DX1" s="101"/>
      <c r="DY1" s="101"/>
      <c r="DZ1" s="101"/>
      <c r="EA1" s="102"/>
    </row>
    <row r="2" spans="1:131" s="107" customFormat="1" ht="26.25" customHeight="1" thickBot="1">
      <c r="A2" s="104" t="s">
        <v>307</v>
      </c>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164" t="s">
        <v>308</v>
      </c>
      <c r="DK2" s="1165"/>
      <c r="DL2" s="1165"/>
      <c r="DM2" s="1165"/>
      <c r="DN2" s="1165"/>
      <c r="DO2" s="1166"/>
      <c r="DP2" s="105"/>
      <c r="DQ2" s="1164" t="s">
        <v>309</v>
      </c>
      <c r="DR2" s="1165"/>
      <c r="DS2" s="1165"/>
      <c r="DT2" s="1165"/>
      <c r="DU2" s="1165"/>
      <c r="DV2" s="1165"/>
      <c r="DW2" s="1165"/>
      <c r="DX2" s="1165"/>
      <c r="DY2" s="1165"/>
      <c r="DZ2" s="1166"/>
      <c r="EA2" s="106"/>
    </row>
    <row r="3" spans="1:131" s="103" customFormat="1" ht="11.25" customHeight="1">
      <c r="A3" s="99"/>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99"/>
      <c r="CL3" s="99"/>
      <c r="CM3" s="99"/>
      <c r="CN3" s="99"/>
      <c r="CO3" s="99"/>
      <c r="CP3" s="99"/>
      <c r="CQ3" s="99"/>
      <c r="CR3" s="99"/>
      <c r="CS3" s="99"/>
      <c r="CT3" s="99"/>
      <c r="CU3" s="99"/>
      <c r="CV3" s="99"/>
      <c r="CW3" s="99"/>
      <c r="CX3" s="99"/>
      <c r="CY3" s="99"/>
      <c r="CZ3" s="99"/>
      <c r="DA3" s="99"/>
      <c r="DB3" s="99"/>
      <c r="DC3" s="99"/>
      <c r="DD3" s="99"/>
      <c r="DE3" s="99"/>
      <c r="DF3" s="99"/>
      <c r="DG3" s="99"/>
      <c r="DH3" s="99"/>
      <c r="DI3" s="99"/>
      <c r="DJ3" s="99"/>
      <c r="DK3" s="99"/>
      <c r="DL3" s="99"/>
      <c r="DM3" s="99"/>
      <c r="DN3" s="99"/>
      <c r="DO3" s="99"/>
      <c r="DP3" s="99"/>
      <c r="DQ3" s="99"/>
      <c r="DR3" s="99"/>
      <c r="DS3" s="99"/>
      <c r="DT3" s="99"/>
      <c r="DU3" s="99"/>
      <c r="DV3" s="99"/>
      <c r="DW3" s="99"/>
      <c r="DX3" s="99"/>
      <c r="DY3" s="99"/>
      <c r="DZ3" s="99"/>
      <c r="EA3" s="102"/>
    </row>
    <row r="4" spans="1:131" s="111" customFormat="1" ht="26.25" customHeight="1" thickBot="1">
      <c r="A4" s="1114" t="s">
        <v>310</v>
      </c>
      <c r="B4" s="1114"/>
      <c r="C4" s="1114"/>
      <c r="D4" s="1114"/>
      <c r="E4" s="1114"/>
      <c r="F4" s="1114"/>
      <c r="G4" s="1114"/>
      <c r="H4" s="1114"/>
      <c r="I4" s="1114"/>
      <c r="J4" s="1114"/>
      <c r="K4" s="1114"/>
      <c r="L4" s="1114"/>
      <c r="M4" s="1114"/>
      <c r="N4" s="1114"/>
      <c r="O4" s="1114"/>
      <c r="P4" s="1114"/>
      <c r="Q4" s="1114"/>
      <c r="R4" s="1114"/>
      <c r="S4" s="1114"/>
      <c r="T4" s="1114"/>
      <c r="U4" s="1114"/>
      <c r="V4" s="1114"/>
      <c r="W4" s="1114"/>
      <c r="X4" s="1114"/>
      <c r="Y4" s="1114"/>
      <c r="Z4" s="1114"/>
      <c r="AA4" s="1114"/>
      <c r="AB4" s="1114"/>
      <c r="AC4" s="1114"/>
      <c r="AD4" s="1114"/>
      <c r="AE4" s="1114"/>
      <c r="AF4" s="1114"/>
      <c r="AG4" s="1114"/>
      <c r="AH4" s="1114"/>
      <c r="AI4" s="1114"/>
      <c r="AJ4" s="1114"/>
      <c r="AK4" s="1114"/>
      <c r="AL4" s="1114"/>
      <c r="AM4" s="1114"/>
      <c r="AN4" s="1114"/>
      <c r="AO4" s="1114"/>
      <c r="AP4" s="1114"/>
      <c r="AQ4" s="1114"/>
      <c r="AR4" s="1114"/>
      <c r="AS4" s="1114"/>
      <c r="AT4" s="1114"/>
      <c r="AU4" s="1114"/>
      <c r="AV4" s="1114"/>
      <c r="AW4" s="1114"/>
      <c r="AX4" s="1114"/>
      <c r="AY4" s="1114"/>
      <c r="AZ4" s="108"/>
      <c r="BA4" s="108"/>
      <c r="BB4" s="108"/>
      <c r="BC4" s="108"/>
      <c r="BD4" s="108"/>
      <c r="BE4" s="109"/>
      <c r="BF4" s="109"/>
      <c r="BG4" s="109"/>
      <c r="BH4" s="109"/>
      <c r="BI4" s="109"/>
      <c r="BJ4" s="109"/>
      <c r="BK4" s="109"/>
      <c r="BL4" s="109"/>
      <c r="BM4" s="109"/>
      <c r="BN4" s="109"/>
      <c r="BO4" s="109"/>
      <c r="BP4" s="109"/>
      <c r="BQ4" s="108" t="s">
        <v>311</v>
      </c>
      <c r="BR4" s="108"/>
      <c r="BS4" s="108"/>
      <c r="BT4" s="108"/>
      <c r="BU4" s="108"/>
      <c r="BV4" s="108"/>
      <c r="BW4" s="108"/>
      <c r="BX4" s="108"/>
      <c r="BY4" s="108"/>
      <c r="BZ4" s="108"/>
      <c r="CA4" s="108"/>
      <c r="CB4" s="108"/>
      <c r="CC4" s="108"/>
      <c r="CD4" s="108"/>
      <c r="CE4" s="108"/>
      <c r="CF4" s="108"/>
      <c r="CG4" s="108"/>
      <c r="CH4" s="108"/>
      <c r="CI4" s="108"/>
      <c r="CJ4" s="108"/>
      <c r="CK4" s="108"/>
      <c r="CL4" s="108"/>
      <c r="CM4" s="108"/>
      <c r="CN4" s="108"/>
      <c r="CO4" s="108"/>
      <c r="CP4" s="108"/>
      <c r="CQ4" s="108"/>
      <c r="CR4" s="108"/>
      <c r="CS4" s="108"/>
      <c r="CT4" s="108"/>
      <c r="CU4" s="108"/>
      <c r="CV4" s="108"/>
      <c r="CW4" s="108"/>
      <c r="CX4" s="108"/>
      <c r="CY4" s="108"/>
      <c r="CZ4" s="108"/>
      <c r="DA4" s="108"/>
      <c r="DB4" s="108"/>
      <c r="DC4" s="108"/>
      <c r="DD4" s="108"/>
      <c r="DE4" s="108"/>
      <c r="DF4" s="108"/>
      <c r="DG4" s="108"/>
      <c r="DH4" s="108"/>
      <c r="DI4" s="108"/>
      <c r="DJ4" s="108"/>
      <c r="DK4" s="108"/>
      <c r="DL4" s="108"/>
      <c r="DM4" s="108"/>
      <c r="DN4" s="108"/>
      <c r="DO4" s="108"/>
      <c r="DP4" s="108"/>
      <c r="DQ4" s="108"/>
      <c r="DR4" s="108"/>
      <c r="DS4" s="108"/>
      <c r="DT4" s="108"/>
      <c r="DU4" s="108"/>
      <c r="DV4" s="108"/>
      <c r="DW4" s="108"/>
      <c r="DX4" s="108"/>
      <c r="DY4" s="108"/>
      <c r="DZ4" s="108"/>
      <c r="EA4" s="110"/>
    </row>
    <row r="5" spans="1:131" s="111" customFormat="1" ht="26.25" customHeight="1">
      <c r="A5" s="1054" t="s">
        <v>312</v>
      </c>
      <c r="B5" s="1055"/>
      <c r="C5" s="1055"/>
      <c r="D5" s="1055"/>
      <c r="E5" s="1055"/>
      <c r="F5" s="1055"/>
      <c r="G5" s="1055"/>
      <c r="H5" s="1055"/>
      <c r="I5" s="1055"/>
      <c r="J5" s="1055"/>
      <c r="K5" s="1055"/>
      <c r="L5" s="1055"/>
      <c r="M5" s="1055"/>
      <c r="N5" s="1055"/>
      <c r="O5" s="1055"/>
      <c r="P5" s="1056"/>
      <c r="Q5" s="1040" t="s">
        <v>313</v>
      </c>
      <c r="R5" s="1041"/>
      <c r="S5" s="1041"/>
      <c r="T5" s="1041"/>
      <c r="U5" s="1042"/>
      <c r="V5" s="1040" t="s">
        <v>314</v>
      </c>
      <c r="W5" s="1041"/>
      <c r="X5" s="1041"/>
      <c r="Y5" s="1041"/>
      <c r="Z5" s="1042"/>
      <c r="AA5" s="1040" t="s">
        <v>315</v>
      </c>
      <c r="AB5" s="1041"/>
      <c r="AC5" s="1041"/>
      <c r="AD5" s="1041"/>
      <c r="AE5" s="1041"/>
      <c r="AF5" s="1167" t="s">
        <v>316</v>
      </c>
      <c r="AG5" s="1041"/>
      <c r="AH5" s="1041"/>
      <c r="AI5" s="1041"/>
      <c r="AJ5" s="1046"/>
      <c r="AK5" s="1041" t="s">
        <v>317</v>
      </c>
      <c r="AL5" s="1041"/>
      <c r="AM5" s="1041"/>
      <c r="AN5" s="1041"/>
      <c r="AO5" s="1042"/>
      <c r="AP5" s="1040" t="s">
        <v>318</v>
      </c>
      <c r="AQ5" s="1041"/>
      <c r="AR5" s="1041"/>
      <c r="AS5" s="1041"/>
      <c r="AT5" s="1042"/>
      <c r="AU5" s="1040" t="s">
        <v>319</v>
      </c>
      <c r="AV5" s="1041"/>
      <c r="AW5" s="1041"/>
      <c r="AX5" s="1041"/>
      <c r="AY5" s="1046"/>
      <c r="AZ5" s="112"/>
      <c r="BA5" s="112"/>
      <c r="BB5" s="112"/>
      <c r="BC5" s="112"/>
      <c r="BD5" s="112"/>
      <c r="BE5" s="113"/>
      <c r="BF5" s="113"/>
      <c r="BG5" s="113"/>
      <c r="BH5" s="113"/>
      <c r="BI5" s="113"/>
      <c r="BJ5" s="113"/>
      <c r="BK5" s="113"/>
      <c r="BL5" s="113"/>
      <c r="BM5" s="113"/>
      <c r="BN5" s="113"/>
      <c r="BO5" s="113"/>
      <c r="BP5" s="113"/>
      <c r="BQ5" s="1054" t="s">
        <v>320</v>
      </c>
      <c r="BR5" s="1055"/>
      <c r="BS5" s="1055"/>
      <c r="BT5" s="1055"/>
      <c r="BU5" s="1055"/>
      <c r="BV5" s="1055"/>
      <c r="BW5" s="1055"/>
      <c r="BX5" s="1055"/>
      <c r="BY5" s="1055"/>
      <c r="BZ5" s="1055"/>
      <c r="CA5" s="1055"/>
      <c r="CB5" s="1055"/>
      <c r="CC5" s="1055"/>
      <c r="CD5" s="1055"/>
      <c r="CE5" s="1055"/>
      <c r="CF5" s="1055"/>
      <c r="CG5" s="1056"/>
      <c r="CH5" s="1040" t="s">
        <v>321</v>
      </c>
      <c r="CI5" s="1041"/>
      <c r="CJ5" s="1041"/>
      <c r="CK5" s="1041"/>
      <c r="CL5" s="1042"/>
      <c r="CM5" s="1040" t="s">
        <v>322</v>
      </c>
      <c r="CN5" s="1041"/>
      <c r="CO5" s="1041"/>
      <c r="CP5" s="1041"/>
      <c r="CQ5" s="1042"/>
      <c r="CR5" s="1040" t="s">
        <v>323</v>
      </c>
      <c r="CS5" s="1041"/>
      <c r="CT5" s="1041"/>
      <c r="CU5" s="1041"/>
      <c r="CV5" s="1042"/>
      <c r="CW5" s="1040" t="s">
        <v>324</v>
      </c>
      <c r="CX5" s="1041"/>
      <c r="CY5" s="1041"/>
      <c r="CZ5" s="1041"/>
      <c r="DA5" s="1042"/>
      <c r="DB5" s="1040" t="s">
        <v>325</v>
      </c>
      <c r="DC5" s="1041"/>
      <c r="DD5" s="1041"/>
      <c r="DE5" s="1041"/>
      <c r="DF5" s="1042"/>
      <c r="DG5" s="1152" t="s">
        <v>326</v>
      </c>
      <c r="DH5" s="1153"/>
      <c r="DI5" s="1153"/>
      <c r="DJ5" s="1153"/>
      <c r="DK5" s="1154"/>
      <c r="DL5" s="1152" t="s">
        <v>327</v>
      </c>
      <c r="DM5" s="1153"/>
      <c r="DN5" s="1153"/>
      <c r="DO5" s="1153"/>
      <c r="DP5" s="1154"/>
      <c r="DQ5" s="1040" t="s">
        <v>328</v>
      </c>
      <c r="DR5" s="1041"/>
      <c r="DS5" s="1041"/>
      <c r="DT5" s="1041"/>
      <c r="DU5" s="1042"/>
      <c r="DV5" s="1040" t="s">
        <v>319</v>
      </c>
      <c r="DW5" s="1041"/>
      <c r="DX5" s="1041"/>
      <c r="DY5" s="1041"/>
      <c r="DZ5" s="1046"/>
      <c r="EA5" s="110"/>
    </row>
    <row r="6" spans="1:131" s="111" customFormat="1" ht="26.25" customHeight="1" thickBot="1">
      <c r="A6" s="1057"/>
      <c r="B6" s="1058"/>
      <c r="C6" s="1058"/>
      <c r="D6" s="1058"/>
      <c r="E6" s="1058"/>
      <c r="F6" s="1058"/>
      <c r="G6" s="1058"/>
      <c r="H6" s="1058"/>
      <c r="I6" s="1058"/>
      <c r="J6" s="1058"/>
      <c r="K6" s="1058"/>
      <c r="L6" s="1058"/>
      <c r="M6" s="1058"/>
      <c r="N6" s="1058"/>
      <c r="O6" s="1058"/>
      <c r="P6" s="1059"/>
      <c r="Q6" s="1043"/>
      <c r="R6" s="1044"/>
      <c r="S6" s="1044"/>
      <c r="T6" s="1044"/>
      <c r="U6" s="1045"/>
      <c r="V6" s="1043"/>
      <c r="W6" s="1044"/>
      <c r="X6" s="1044"/>
      <c r="Y6" s="1044"/>
      <c r="Z6" s="1045"/>
      <c r="AA6" s="1043"/>
      <c r="AB6" s="1044"/>
      <c r="AC6" s="1044"/>
      <c r="AD6" s="1044"/>
      <c r="AE6" s="1044"/>
      <c r="AF6" s="1168"/>
      <c r="AG6" s="1044"/>
      <c r="AH6" s="1044"/>
      <c r="AI6" s="1044"/>
      <c r="AJ6" s="1047"/>
      <c r="AK6" s="1044"/>
      <c r="AL6" s="1044"/>
      <c r="AM6" s="1044"/>
      <c r="AN6" s="1044"/>
      <c r="AO6" s="1045"/>
      <c r="AP6" s="1043"/>
      <c r="AQ6" s="1044"/>
      <c r="AR6" s="1044"/>
      <c r="AS6" s="1044"/>
      <c r="AT6" s="1045"/>
      <c r="AU6" s="1043"/>
      <c r="AV6" s="1044"/>
      <c r="AW6" s="1044"/>
      <c r="AX6" s="1044"/>
      <c r="AY6" s="1047"/>
      <c r="AZ6" s="108"/>
      <c r="BA6" s="108"/>
      <c r="BB6" s="108"/>
      <c r="BC6" s="108"/>
      <c r="BD6" s="108"/>
      <c r="BE6" s="109"/>
      <c r="BF6" s="109"/>
      <c r="BG6" s="109"/>
      <c r="BH6" s="109"/>
      <c r="BI6" s="109"/>
      <c r="BJ6" s="109"/>
      <c r="BK6" s="109"/>
      <c r="BL6" s="109"/>
      <c r="BM6" s="109"/>
      <c r="BN6" s="109"/>
      <c r="BO6" s="109"/>
      <c r="BP6" s="109"/>
      <c r="BQ6" s="1057"/>
      <c r="BR6" s="1058"/>
      <c r="BS6" s="1058"/>
      <c r="BT6" s="1058"/>
      <c r="BU6" s="1058"/>
      <c r="BV6" s="1058"/>
      <c r="BW6" s="1058"/>
      <c r="BX6" s="1058"/>
      <c r="BY6" s="1058"/>
      <c r="BZ6" s="1058"/>
      <c r="CA6" s="1058"/>
      <c r="CB6" s="1058"/>
      <c r="CC6" s="1058"/>
      <c r="CD6" s="1058"/>
      <c r="CE6" s="1058"/>
      <c r="CF6" s="1058"/>
      <c r="CG6" s="1059"/>
      <c r="CH6" s="1043"/>
      <c r="CI6" s="1044"/>
      <c r="CJ6" s="1044"/>
      <c r="CK6" s="1044"/>
      <c r="CL6" s="1045"/>
      <c r="CM6" s="1043"/>
      <c r="CN6" s="1044"/>
      <c r="CO6" s="1044"/>
      <c r="CP6" s="1044"/>
      <c r="CQ6" s="1045"/>
      <c r="CR6" s="1043"/>
      <c r="CS6" s="1044"/>
      <c r="CT6" s="1044"/>
      <c r="CU6" s="1044"/>
      <c r="CV6" s="1045"/>
      <c r="CW6" s="1043"/>
      <c r="CX6" s="1044"/>
      <c r="CY6" s="1044"/>
      <c r="CZ6" s="1044"/>
      <c r="DA6" s="1045"/>
      <c r="DB6" s="1043"/>
      <c r="DC6" s="1044"/>
      <c r="DD6" s="1044"/>
      <c r="DE6" s="1044"/>
      <c r="DF6" s="1045"/>
      <c r="DG6" s="1155"/>
      <c r="DH6" s="1156"/>
      <c r="DI6" s="1156"/>
      <c r="DJ6" s="1156"/>
      <c r="DK6" s="1157"/>
      <c r="DL6" s="1155"/>
      <c r="DM6" s="1156"/>
      <c r="DN6" s="1156"/>
      <c r="DO6" s="1156"/>
      <c r="DP6" s="1157"/>
      <c r="DQ6" s="1043"/>
      <c r="DR6" s="1044"/>
      <c r="DS6" s="1044"/>
      <c r="DT6" s="1044"/>
      <c r="DU6" s="1045"/>
      <c r="DV6" s="1043"/>
      <c r="DW6" s="1044"/>
      <c r="DX6" s="1044"/>
      <c r="DY6" s="1044"/>
      <c r="DZ6" s="1047"/>
      <c r="EA6" s="110"/>
    </row>
    <row r="7" spans="1:131" s="111" customFormat="1" ht="26.25" customHeight="1" thickTop="1">
      <c r="A7" s="114">
        <v>1</v>
      </c>
      <c r="B7" s="1101" t="s">
        <v>329</v>
      </c>
      <c r="C7" s="1102"/>
      <c r="D7" s="1102"/>
      <c r="E7" s="1102"/>
      <c r="F7" s="1102"/>
      <c r="G7" s="1102"/>
      <c r="H7" s="1102"/>
      <c r="I7" s="1102"/>
      <c r="J7" s="1102"/>
      <c r="K7" s="1102"/>
      <c r="L7" s="1102"/>
      <c r="M7" s="1102"/>
      <c r="N7" s="1102"/>
      <c r="O7" s="1102"/>
      <c r="P7" s="1103"/>
      <c r="Q7" s="1158">
        <v>25032</v>
      </c>
      <c r="R7" s="1159"/>
      <c r="S7" s="1159"/>
      <c r="T7" s="1159"/>
      <c r="U7" s="1159"/>
      <c r="V7" s="1159">
        <v>24504</v>
      </c>
      <c r="W7" s="1159"/>
      <c r="X7" s="1159"/>
      <c r="Y7" s="1159"/>
      <c r="Z7" s="1159"/>
      <c r="AA7" s="1159">
        <v>528</v>
      </c>
      <c r="AB7" s="1159"/>
      <c r="AC7" s="1159"/>
      <c r="AD7" s="1159"/>
      <c r="AE7" s="1160"/>
      <c r="AF7" s="1161">
        <v>504</v>
      </c>
      <c r="AG7" s="1162"/>
      <c r="AH7" s="1162"/>
      <c r="AI7" s="1162"/>
      <c r="AJ7" s="1163"/>
      <c r="AK7" s="1145">
        <v>1185</v>
      </c>
      <c r="AL7" s="1146"/>
      <c r="AM7" s="1146"/>
      <c r="AN7" s="1146"/>
      <c r="AO7" s="1146"/>
      <c r="AP7" s="1146">
        <v>25566</v>
      </c>
      <c r="AQ7" s="1146"/>
      <c r="AR7" s="1146"/>
      <c r="AS7" s="1146"/>
      <c r="AT7" s="1146"/>
      <c r="AU7" s="1147"/>
      <c r="AV7" s="1147"/>
      <c r="AW7" s="1147"/>
      <c r="AX7" s="1147"/>
      <c r="AY7" s="1148"/>
      <c r="AZ7" s="108"/>
      <c r="BA7" s="108"/>
      <c r="BB7" s="108"/>
      <c r="BC7" s="108"/>
      <c r="BD7" s="108"/>
      <c r="BE7" s="109"/>
      <c r="BF7" s="109"/>
      <c r="BG7" s="109"/>
      <c r="BH7" s="109"/>
      <c r="BI7" s="109"/>
      <c r="BJ7" s="109"/>
      <c r="BK7" s="109"/>
      <c r="BL7" s="109"/>
      <c r="BM7" s="109"/>
      <c r="BN7" s="109"/>
      <c r="BO7" s="109"/>
      <c r="BP7" s="109"/>
      <c r="BQ7" s="115">
        <v>1</v>
      </c>
      <c r="BR7" s="116"/>
      <c r="BS7" s="1149" t="s">
        <v>330</v>
      </c>
      <c r="BT7" s="1150"/>
      <c r="BU7" s="1150"/>
      <c r="BV7" s="1150"/>
      <c r="BW7" s="1150"/>
      <c r="BX7" s="1150"/>
      <c r="BY7" s="1150"/>
      <c r="BZ7" s="1150"/>
      <c r="CA7" s="1150"/>
      <c r="CB7" s="1150"/>
      <c r="CC7" s="1150"/>
      <c r="CD7" s="1150"/>
      <c r="CE7" s="1150"/>
      <c r="CF7" s="1150"/>
      <c r="CG7" s="1151"/>
      <c r="CH7" s="1142">
        <v>0</v>
      </c>
      <c r="CI7" s="1143"/>
      <c r="CJ7" s="1143"/>
      <c r="CK7" s="1143"/>
      <c r="CL7" s="1144"/>
      <c r="CM7" s="1142">
        <v>69</v>
      </c>
      <c r="CN7" s="1143"/>
      <c r="CO7" s="1143"/>
      <c r="CP7" s="1143"/>
      <c r="CQ7" s="1144"/>
      <c r="CR7" s="1142">
        <v>10</v>
      </c>
      <c r="CS7" s="1143"/>
      <c r="CT7" s="1143"/>
      <c r="CU7" s="1143"/>
      <c r="CV7" s="1144"/>
      <c r="CW7" s="1142" t="s">
        <v>331</v>
      </c>
      <c r="CX7" s="1143"/>
      <c r="CY7" s="1143"/>
      <c r="CZ7" s="1143"/>
      <c r="DA7" s="1144"/>
      <c r="DB7" s="1142" t="s">
        <v>331</v>
      </c>
      <c r="DC7" s="1143"/>
      <c r="DD7" s="1143"/>
      <c r="DE7" s="1143"/>
      <c r="DF7" s="1144"/>
      <c r="DG7" s="1142" t="s">
        <v>332</v>
      </c>
      <c r="DH7" s="1143"/>
      <c r="DI7" s="1143"/>
      <c r="DJ7" s="1143"/>
      <c r="DK7" s="1144"/>
      <c r="DL7" s="1142" t="s">
        <v>331</v>
      </c>
      <c r="DM7" s="1143"/>
      <c r="DN7" s="1143"/>
      <c r="DO7" s="1143"/>
      <c r="DP7" s="1144"/>
      <c r="DQ7" s="1142" t="s">
        <v>331</v>
      </c>
      <c r="DR7" s="1143"/>
      <c r="DS7" s="1143"/>
      <c r="DT7" s="1143"/>
      <c r="DU7" s="1144"/>
      <c r="DV7" s="1139"/>
      <c r="DW7" s="1140"/>
      <c r="DX7" s="1140"/>
      <c r="DY7" s="1140"/>
      <c r="DZ7" s="1141"/>
      <c r="EA7" s="110"/>
    </row>
    <row r="8" spans="1:131" s="111" customFormat="1" ht="26.25" customHeight="1">
      <c r="A8" s="117">
        <v>2</v>
      </c>
      <c r="B8" s="1082"/>
      <c r="C8" s="1083"/>
      <c r="D8" s="1083"/>
      <c r="E8" s="1083"/>
      <c r="F8" s="1083"/>
      <c r="G8" s="1083"/>
      <c r="H8" s="1083"/>
      <c r="I8" s="1083"/>
      <c r="J8" s="1083"/>
      <c r="K8" s="1083"/>
      <c r="L8" s="1083"/>
      <c r="M8" s="1083"/>
      <c r="N8" s="1083"/>
      <c r="O8" s="1083"/>
      <c r="P8" s="1084"/>
      <c r="Q8" s="1094"/>
      <c r="R8" s="1095"/>
      <c r="S8" s="1095"/>
      <c r="T8" s="1095"/>
      <c r="U8" s="1095"/>
      <c r="V8" s="1095"/>
      <c r="W8" s="1095"/>
      <c r="X8" s="1095"/>
      <c r="Y8" s="1095"/>
      <c r="Z8" s="1095"/>
      <c r="AA8" s="1095"/>
      <c r="AB8" s="1095"/>
      <c r="AC8" s="1095"/>
      <c r="AD8" s="1095"/>
      <c r="AE8" s="1096"/>
      <c r="AF8" s="1088"/>
      <c r="AG8" s="1089"/>
      <c r="AH8" s="1089"/>
      <c r="AI8" s="1089"/>
      <c r="AJ8" s="1090"/>
      <c r="AK8" s="1137"/>
      <c r="AL8" s="1138"/>
      <c r="AM8" s="1138"/>
      <c r="AN8" s="1138"/>
      <c r="AO8" s="1138"/>
      <c r="AP8" s="1138"/>
      <c r="AQ8" s="1138"/>
      <c r="AR8" s="1138"/>
      <c r="AS8" s="1138"/>
      <c r="AT8" s="1138"/>
      <c r="AU8" s="1135"/>
      <c r="AV8" s="1135"/>
      <c r="AW8" s="1135"/>
      <c r="AX8" s="1135"/>
      <c r="AY8" s="1136"/>
      <c r="AZ8" s="108"/>
      <c r="BA8" s="108"/>
      <c r="BB8" s="108"/>
      <c r="BC8" s="108"/>
      <c r="BD8" s="108"/>
      <c r="BE8" s="109"/>
      <c r="BF8" s="109"/>
      <c r="BG8" s="109"/>
      <c r="BH8" s="109"/>
      <c r="BI8" s="109"/>
      <c r="BJ8" s="109"/>
      <c r="BK8" s="109"/>
      <c r="BL8" s="109"/>
      <c r="BM8" s="109"/>
      <c r="BN8" s="109"/>
      <c r="BO8" s="109"/>
      <c r="BP8" s="109"/>
      <c r="BQ8" s="118">
        <v>2</v>
      </c>
      <c r="BR8" s="119"/>
      <c r="BS8" s="1067" t="s">
        <v>333</v>
      </c>
      <c r="BT8" s="1068"/>
      <c r="BU8" s="1068"/>
      <c r="BV8" s="1068"/>
      <c r="BW8" s="1068"/>
      <c r="BX8" s="1068"/>
      <c r="BY8" s="1068"/>
      <c r="BZ8" s="1068"/>
      <c r="CA8" s="1068"/>
      <c r="CB8" s="1068"/>
      <c r="CC8" s="1068"/>
      <c r="CD8" s="1068"/>
      <c r="CE8" s="1068"/>
      <c r="CF8" s="1068"/>
      <c r="CG8" s="1069"/>
      <c r="CH8" s="1048">
        <v>0</v>
      </c>
      <c r="CI8" s="1049"/>
      <c r="CJ8" s="1049"/>
      <c r="CK8" s="1049"/>
      <c r="CL8" s="1050"/>
      <c r="CM8" s="1048">
        <v>526</v>
      </c>
      <c r="CN8" s="1049"/>
      <c r="CO8" s="1049"/>
      <c r="CP8" s="1049"/>
      <c r="CQ8" s="1050"/>
      <c r="CR8" s="1048">
        <v>5</v>
      </c>
      <c r="CS8" s="1049"/>
      <c r="CT8" s="1049"/>
      <c r="CU8" s="1049"/>
      <c r="CV8" s="1050"/>
      <c r="CW8" s="1048" t="s">
        <v>331</v>
      </c>
      <c r="CX8" s="1049"/>
      <c r="CY8" s="1049"/>
      <c r="CZ8" s="1049"/>
      <c r="DA8" s="1050"/>
      <c r="DB8" s="1048" t="s">
        <v>332</v>
      </c>
      <c r="DC8" s="1049"/>
      <c r="DD8" s="1049"/>
      <c r="DE8" s="1049"/>
      <c r="DF8" s="1050"/>
      <c r="DG8" s="1048" t="s">
        <v>332</v>
      </c>
      <c r="DH8" s="1049"/>
      <c r="DI8" s="1049"/>
      <c r="DJ8" s="1049"/>
      <c r="DK8" s="1050"/>
      <c r="DL8" s="1048" t="s">
        <v>334</v>
      </c>
      <c r="DM8" s="1049"/>
      <c r="DN8" s="1049"/>
      <c r="DO8" s="1049"/>
      <c r="DP8" s="1050"/>
      <c r="DQ8" s="1048" t="s">
        <v>331</v>
      </c>
      <c r="DR8" s="1049"/>
      <c r="DS8" s="1049"/>
      <c r="DT8" s="1049"/>
      <c r="DU8" s="1050"/>
      <c r="DV8" s="1051"/>
      <c r="DW8" s="1052"/>
      <c r="DX8" s="1052"/>
      <c r="DY8" s="1052"/>
      <c r="DZ8" s="1053"/>
      <c r="EA8" s="110"/>
    </row>
    <row r="9" spans="1:131" s="111" customFormat="1" ht="26.25" customHeight="1">
      <c r="A9" s="117">
        <v>3</v>
      </c>
      <c r="B9" s="1082"/>
      <c r="C9" s="1083"/>
      <c r="D9" s="1083"/>
      <c r="E9" s="1083"/>
      <c r="F9" s="1083"/>
      <c r="G9" s="1083"/>
      <c r="H9" s="1083"/>
      <c r="I9" s="1083"/>
      <c r="J9" s="1083"/>
      <c r="K9" s="1083"/>
      <c r="L9" s="1083"/>
      <c r="M9" s="1083"/>
      <c r="N9" s="1083"/>
      <c r="O9" s="1083"/>
      <c r="P9" s="1084"/>
      <c r="Q9" s="1094"/>
      <c r="R9" s="1095"/>
      <c r="S9" s="1095"/>
      <c r="T9" s="1095"/>
      <c r="U9" s="1095"/>
      <c r="V9" s="1095"/>
      <c r="W9" s="1095"/>
      <c r="X9" s="1095"/>
      <c r="Y9" s="1095"/>
      <c r="Z9" s="1095"/>
      <c r="AA9" s="1095"/>
      <c r="AB9" s="1095"/>
      <c r="AC9" s="1095"/>
      <c r="AD9" s="1095"/>
      <c r="AE9" s="1096"/>
      <c r="AF9" s="1088"/>
      <c r="AG9" s="1089"/>
      <c r="AH9" s="1089"/>
      <c r="AI9" s="1089"/>
      <c r="AJ9" s="1090"/>
      <c r="AK9" s="1137"/>
      <c r="AL9" s="1138"/>
      <c r="AM9" s="1138"/>
      <c r="AN9" s="1138"/>
      <c r="AO9" s="1138"/>
      <c r="AP9" s="1138"/>
      <c r="AQ9" s="1138"/>
      <c r="AR9" s="1138"/>
      <c r="AS9" s="1138"/>
      <c r="AT9" s="1138"/>
      <c r="AU9" s="1135"/>
      <c r="AV9" s="1135"/>
      <c r="AW9" s="1135"/>
      <c r="AX9" s="1135"/>
      <c r="AY9" s="1136"/>
      <c r="AZ9" s="108"/>
      <c r="BA9" s="108"/>
      <c r="BB9" s="108"/>
      <c r="BC9" s="108"/>
      <c r="BD9" s="108"/>
      <c r="BE9" s="109"/>
      <c r="BF9" s="109"/>
      <c r="BG9" s="109"/>
      <c r="BH9" s="109"/>
      <c r="BI9" s="109"/>
      <c r="BJ9" s="109"/>
      <c r="BK9" s="109"/>
      <c r="BL9" s="109"/>
      <c r="BM9" s="109"/>
      <c r="BN9" s="109"/>
      <c r="BO9" s="109"/>
      <c r="BP9" s="109"/>
      <c r="BQ9" s="118">
        <v>3</v>
      </c>
      <c r="BR9" s="119"/>
      <c r="BS9" s="1067"/>
      <c r="BT9" s="1068"/>
      <c r="BU9" s="1068"/>
      <c r="BV9" s="1068"/>
      <c r="BW9" s="1068"/>
      <c r="BX9" s="1068"/>
      <c r="BY9" s="1068"/>
      <c r="BZ9" s="1068"/>
      <c r="CA9" s="1068"/>
      <c r="CB9" s="1068"/>
      <c r="CC9" s="1068"/>
      <c r="CD9" s="1068"/>
      <c r="CE9" s="1068"/>
      <c r="CF9" s="1068"/>
      <c r="CG9" s="1069"/>
      <c r="CH9" s="1048"/>
      <c r="CI9" s="1049"/>
      <c r="CJ9" s="1049"/>
      <c r="CK9" s="1049"/>
      <c r="CL9" s="1050"/>
      <c r="CM9" s="1048"/>
      <c r="CN9" s="1049"/>
      <c r="CO9" s="1049"/>
      <c r="CP9" s="1049"/>
      <c r="CQ9" s="1050"/>
      <c r="CR9" s="1048"/>
      <c r="CS9" s="1049"/>
      <c r="CT9" s="1049"/>
      <c r="CU9" s="1049"/>
      <c r="CV9" s="1050"/>
      <c r="CW9" s="1048"/>
      <c r="CX9" s="1049"/>
      <c r="CY9" s="1049"/>
      <c r="CZ9" s="1049"/>
      <c r="DA9" s="1050"/>
      <c r="DB9" s="1048"/>
      <c r="DC9" s="1049"/>
      <c r="DD9" s="1049"/>
      <c r="DE9" s="1049"/>
      <c r="DF9" s="1050"/>
      <c r="DG9" s="1048"/>
      <c r="DH9" s="1049"/>
      <c r="DI9" s="1049"/>
      <c r="DJ9" s="1049"/>
      <c r="DK9" s="1050"/>
      <c r="DL9" s="1048"/>
      <c r="DM9" s="1049"/>
      <c r="DN9" s="1049"/>
      <c r="DO9" s="1049"/>
      <c r="DP9" s="1050"/>
      <c r="DQ9" s="1048"/>
      <c r="DR9" s="1049"/>
      <c r="DS9" s="1049"/>
      <c r="DT9" s="1049"/>
      <c r="DU9" s="1050"/>
      <c r="DV9" s="1051"/>
      <c r="DW9" s="1052"/>
      <c r="DX9" s="1052"/>
      <c r="DY9" s="1052"/>
      <c r="DZ9" s="1053"/>
      <c r="EA9" s="110"/>
    </row>
    <row r="10" spans="1:131" s="111" customFormat="1" ht="26.25" customHeight="1">
      <c r="A10" s="117">
        <v>4</v>
      </c>
      <c r="B10" s="1082"/>
      <c r="C10" s="1083"/>
      <c r="D10" s="1083"/>
      <c r="E10" s="1083"/>
      <c r="F10" s="1083"/>
      <c r="G10" s="1083"/>
      <c r="H10" s="1083"/>
      <c r="I10" s="1083"/>
      <c r="J10" s="1083"/>
      <c r="K10" s="1083"/>
      <c r="L10" s="1083"/>
      <c r="M10" s="1083"/>
      <c r="N10" s="1083"/>
      <c r="O10" s="1083"/>
      <c r="P10" s="1084"/>
      <c r="Q10" s="1094"/>
      <c r="R10" s="1095"/>
      <c r="S10" s="1095"/>
      <c r="T10" s="1095"/>
      <c r="U10" s="1095"/>
      <c r="V10" s="1095"/>
      <c r="W10" s="1095"/>
      <c r="X10" s="1095"/>
      <c r="Y10" s="1095"/>
      <c r="Z10" s="1095"/>
      <c r="AA10" s="1095"/>
      <c r="AB10" s="1095"/>
      <c r="AC10" s="1095"/>
      <c r="AD10" s="1095"/>
      <c r="AE10" s="1096"/>
      <c r="AF10" s="1088"/>
      <c r="AG10" s="1089"/>
      <c r="AH10" s="1089"/>
      <c r="AI10" s="1089"/>
      <c r="AJ10" s="1090"/>
      <c r="AK10" s="1137"/>
      <c r="AL10" s="1138"/>
      <c r="AM10" s="1138"/>
      <c r="AN10" s="1138"/>
      <c r="AO10" s="1138"/>
      <c r="AP10" s="1138"/>
      <c r="AQ10" s="1138"/>
      <c r="AR10" s="1138"/>
      <c r="AS10" s="1138"/>
      <c r="AT10" s="1138"/>
      <c r="AU10" s="1135"/>
      <c r="AV10" s="1135"/>
      <c r="AW10" s="1135"/>
      <c r="AX10" s="1135"/>
      <c r="AY10" s="1136"/>
      <c r="AZ10" s="108"/>
      <c r="BA10" s="108"/>
      <c r="BB10" s="108"/>
      <c r="BC10" s="108"/>
      <c r="BD10" s="108"/>
      <c r="BE10" s="109"/>
      <c r="BF10" s="109"/>
      <c r="BG10" s="109"/>
      <c r="BH10" s="109"/>
      <c r="BI10" s="109"/>
      <c r="BJ10" s="109"/>
      <c r="BK10" s="109"/>
      <c r="BL10" s="109"/>
      <c r="BM10" s="109"/>
      <c r="BN10" s="109"/>
      <c r="BO10" s="109"/>
      <c r="BP10" s="109"/>
      <c r="BQ10" s="118">
        <v>4</v>
      </c>
      <c r="BR10" s="119"/>
      <c r="BS10" s="1067"/>
      <c r="BT10" s="1068"/>
      <c r="BU10" s="1068"/>
      <c r="BV10" s="1068"/>
      <c r="BW10" s="1068"/>
      <c r="BX10" s="1068"/>
      <c r="BY10" s="1068"/>
      <c r="BZ10" s="1068"/>
      <c r="CA10" s="1068"/>
      <c r="CB10" s="1068"/>
      <c r="CC10" s="1068"/>
      <c r="CD10" s="1068"/>
      <c r="CE10" s="1068"/>
      <c r="CF10" s="1068"/>
      <c r="CG10" s="1069"/>
      <c r="CH10" s="1048"/>
      <c r="CI10" s="1049"/>
      <c r="CJ10" s="1049"/>
      <c r="CK10" s="1049"/>
      <c r="CL10" s="1050"/>
      <c r="CM10" s="1048"/>
      <c r="CN10" s="1049"/>
      <c r="CO10" s="1049"/>
      <c r="CP10" s="1049"/>
      <c r="CQ10" s="1050"/>
      <c r="CR10" s="1048"/>
      <c r="CS10" s="1049"/>
      <c r="CT10" s="1049"/>
      <c r="CU10" s="1049"/>
      <c r="CV10" s="1050"/>
      <c r="CW10" s="1048"/>
      <c r="CX10" s="1049"/>
      <c r="CY10" s="1049"/>
      <c r="CZ10" s="1049"/>
      <c r="DA10" s="1050"/>
      <c r="DB10" s="1048"/>
      <c r="DC10" s="1049"/>
      <c r="DD10" s="1049"/>
      <c r="DE10" s="1049"/>
      <c r="DF10" s="1050"/>
      <c r="DG10" s="1048"/>
      <c r="DH10" s="1049"/>
      <c r="DI10" s="1049"/>
      <c r="DJ10" s="1049"/>
      <c r="DK10" s="1050"/>
      <c r="DL10" s="1048"/>
      <c r="DM10" s="1049"/>
      <c r="DN10" s="1049"/>
      <c r="DO10" s="1049"/>
      <c r="DP10" s="1050"/>
      <c r="DQ10" s="1048"/>
      <c r="DR10" s="1049"/>
      <c r="DS10" s="1049"/>
      <c r="DT10" s="1049"/>
      <c r="DU10" s="1050"/>
      <c r="DV10" s="1051"/>
      <c r="DW10" s="1052"/>
      <c r="DX10" s="1052"/>
      <c r="DY10" s="1052"/>
      <c r="DZ10" s="1053"/>
      <c r="EA10" s="110"/>
    </row>
    <row r="11" spans="1:131" s="111" customFormat="1" ht="26.25" customHeight="1">
      <c r="A11" s="117">
        <v>5</v>
      </c>
      <c r="B11" s="1082"/>
      <c r="C11" s="1083"/>
      <c r="D11" s="1083"/>
      <c r="E11" s="1083"/>
      <c r="F11" s="1083"/>
      <c r="G11" s="1083"/>
      <c r="H11" s="1083"/>
      <c r="I11" s="1083"/>
      <c r="J11" s="1083"/>
      <c r="K11" s="1083"/>
      <c r="L11" s="1083"/>
      <c r="M11" s="1083"/>
      <c r="N11" s="1083"/>
      <c r="O11" s="1083"/>
      <c r="P11" s="1084"/>
      <c r="Q11" s="1094"/>
      <c r="R11" s="1095"/>
      <c r="S11" s="1095"/>
      <c r="T11" s="1095"/>
      <c r="U11" s="1095"/>
      <c r="V11" s="1095"/>
      <c r="W11" s="1095"/>
      <c r="X11" s="1095"/>
      <c r="Y11" s="1095"/>
      <c r="Z11" s="1095"/>
      <c r="AA11" s="1095"/>
      <c r="AB11" s="1095"/>
      <c r="AC11" s="1095"/>
      <c r="AD11" s="1095"/>
      <c r="AE11" s="1096"/>
      <c r="AF11" s="1088"/>
      <c r="AG11" s="1089"/>
      <c r="AH11" s="1089"/>
      <c r="AI11" s="1089"/>
      <c r="AJ11" s="1090"/>
      <c r="AK11" s="1137"/>
      <c r="AL11" s="1138"/>
      <c r="AM11" s="1138"/>
      <c r="AN11" s="1138"/>
      <c r="AO11" s="1138"/>
      <c r="AP11" s="1138"/>
      <c r="AQ11" s="1138"/>
      <c r="AR11" s="1138"/>
      <c r="AS11" s="1138"/>
      <c r="AT11" s="1138"/>
      <c r="AU11" s="1135"/>
      <c r="AV11" s="1135"/>
      <c r="AW11" s="1135"/>
      <c r="AX11" s="1135"/>
      <c r="AY11" s="1136"/>
      <c r="AZ11" s="108"/>
      <c r="BA11" s="108"/>
      <c r="BB11" s="108"/>
      <c r="BC11" s="108"/>
      <c r="BD11" s="108"/>
      <c r="BE11" s="109"/>
      <c r="BF11" s="109"/>
      <c r="BG11" s="109"/>
      <c r="BH11" s="109"/>
      <c r="BI11" s="109"/>
      <c r="BJ11" s="109"/>
      <c r="BK11" s="109"/>
      <c r="BL11" s="109"/>
      <c r="BM11" s="109"/>
      <c r="BN11" s="109"/>
      <c r="BO11" s="109"/>
      <c r="BP11" s="109"/>
      <c r="BQ11" s="118">
        <v>5</v>
      </c>
      <c r="BR11" s="119"/>
      <c r="BS11" s="1067"/>
      <c r="BT11" s="1068"/>
      <c r="BU11" s="1068"/>
      <c r="BV11" s="1068"/>
      <c r="BW11" s="1068"/>
      <c r="BX11" s="1068"/>
      <c r="BY11" s="1068"/>
      <c r="BZ11" s="1068"/>
      <c r="CA11" s="1068"/>
      <c r="CB11" s="1068"/>
      <c r="CC11" s="1068"/>
      <c r="CD11" s="1068"/>
      <c r="CE11" s="1068"/>
      <c r="CF11" s="1068"/>
      <c r="CG11" s="1069"/>
      <c r="CH11" s="1048"/>
      <c r="CI11" s="1049"/>
      <c r="CJ11" s="1049"/>
      <c r="CK11" s="1049"/>
      <c r="CL11" s="1050"/>
      <c r="CM11" s="1048"/>
      <c r="CN11" s="1049"/>
      <c r="CO11" s="1049"/>
      <c r="CP11" s="1049"/>
      <c r="CQ11" s="1050"/>
      <c r="CR11" s="1048"/>
      <c r="CS11" s="1049"/>
      <c r="CT11" s="1049"/>
      <c r="CU11" s="1049"/>
      <c r="CV11" s="1050"/>
      <c r="CW11" s="1048"/>
      <c r="CX11" s="1049"/>
      <c r="CY11" s="1049"/>
      <c r="CZ11" s="1049"/>
      <c r="DA11" s="1050"/>
      <c r="DB11" s="1048"/>
      <c r="DC11" s="1049"/>
      <c r="DD11" s="1049"/>
      <c r="DE11" s="1049"/>
      <c r="DF11" s="1050"/>
      <c r="DG11" s="1048"/>
      <c r="DH11" s="1049"/>
      <c r="DI11" s="1049"/>
      <c r="DJ11" s="1049"/>
      <c r="DK11" s="1050"/>
      <c r="DL11" s="1048"/>
      <c r="DM11" s="1049"/>
      <c r="DN11" s="1049"/>
      <c r="DO11" s="1049"/>
      <c r="DP11" s="1050"/>
      <c r="DQ11" s="1048"/>
      <c r="DR11" s="1049"/>
      <c r="DS11" s="1049"/>
      <c r="DT11" s="1049"/>
      <c r="DU11" s="1050"/>
      <c r="DV11" s="1051"/>
      <c r="DW11" s="1052"/>
      <c r="DX11" s="1052"/>
      <c r="DY11" s="1052"/>
      <c r="DZ11" s="1053"/>
      <c r="EA11" s="110"/>
    </row>
    <row r="12" spans="1:131" s="111" customFormat="1" ht="26.25" customHeight="1">
      <c r="A12" s="117">
        <v>6</v>
      </c>
      <c r="B12" s="1082"/>
      <c r="C12" s="1083"/>
      <c r="D12" s="1083"/>
      <c r="E12" s="1083"/>
      <c r="F12" s="1083"/>
      <c r="G12" s="1083"/>
      <c r="H12" s="1083"/>
      <c r="I12" s="1083"/>
      <c r="J12" s="1083"/>
      <c r="K12" s="1083"/>
      <c r="L12" s="1083"/>
      <c r="M12" s="1083"/>
      <c r="N12" s="1083"/>
      <c r="O12" s="1083"/>
      <c r="P12" s="1084"/>
      <c r="Q12" s="1094"/>
      <c r="R12" s="1095"/>
      <c r="S12" s="1095"/>
      <c r="T12" s="1095"/>
      <c r="U12" s="1095"/>
      <c r="V12" s="1095"/>
      <c r="W12" s="1095"/>
      <c r="X12" s="1095"/>
      <c r="Y12" s="1095"/>
      <c r="Z12" s="1095"/>
      <c r="AA12" s="1095"/>
      <c r="AB12" s="1095"/>
      <c r="AC12" s="1095"/>
      <c r="AD12" s="1095"/>
      <c r="AE12" s="1096"/>
      <c r="AF12" s="1088"/>
      <c r="AG12" s="1089"/>
      <c r="AH12" s="1089"/>
      <c r="AI12" s="1089"/>
      <c r="AJ12" s="1090"/>
      <c r="AK12" s="1137"/>
      <c r="AL12" s="1138"/>
      <c r="AM12" s="1138"/>
      <c r="AN12" s="1138"/>
      <c r="AO12" s="1138"/>
      <c r="AP12" s="1138"/>
      <c r="AQ12" s="1138"/>
      <c r="AR12" s="1138"/>
      <c r="AS12" s="1138"/>
      <c r="AT12" s="1138"/>
      <c r="AU12" s="1135"/>
      <c r="AV12" s="1135"/>
      <c r="AW12" s="1135"/>
      <c r="AX12" s="1135"/>
      <c r="AY12" s="1136"/>
      <c r="AZ12" s="108"/>
      <c r="BA12" s="108"/>
      <c r="BB12" s="108"/>
      <c r="BC12" s="108"/>
      <c r="BD12" s="108"/>
      <c r="BE12" s="109"/>
      <c r="BF12" s="109"/>
      <c r="BG12" s="109"/>
      <c r="BH12" s="109"/>
      <c r="BI12" s="109"/>
      <c r="BJ12" s="109"/>
      <c r="BK12" s="109"/>
      <c r="BL12" s="109"/>
      <c r="BM12" s="109"/>
      <c r="BN12" s="109"/>
      <c r="BO12" s="109"/>
      <c r="BP12" s="109"/>
      <c r="BQ12" s="118">
        <v>6</v>
      </c>
      <c r="BR12" s="119"/>
      <c r="BS12" s="1067"/>
      <c r="BT12" s="1068"/>
      <c r="BU12" s="1068"/>
      <c r="BV12" s="1068"/>
      <c r="BW12" s="1068"/>
      <c r="BX12" s="1068"/>
      <c r="BY12" s="1068"/>
      <c r="BZ12" s="1068"/>
      <c r="CA12" s="1068"/>
      <c r="CB12" s="1068"/>
      <c r="CC12" s="1068"/>
      <c r="CD12" s="1068"/>
      <c r="CE12" s="1068"/>
      <c r="CF12" s="1068"/>
      <c r="CG12" s="1069"/>
      <c r="CH12" s="1048"/>
      <c r="CI12" s="1049"/>
      <c r="CJ12" s="1049"/>
      <c r="CK12" s="1049"/>
      <c r="CL12" s="1050"/>
      <c r="CM12" s="1048"/>
      <c r="CN12" s="1049"/>
      <c r="CO12" s="1049"/>
      <c r="CP12" s="1049"/>
      <c r="CQ12" s="1050"/>
      <c r="CR12" s="1048"/>
      <c r="CS12" s="1049"/>
      <c r="CT12" s="1049"/>
      <c r="CU12" s="1049"/>
      <c r="CV12" s="1050"/>
      <c r="CW12" s="1048"/>
      <c r="CX12" s="1049"/>
      <c r="CY12" s="1049"/>
      <c r="CZ12" s="1049"/>
      <c r="DA12" s="1050"/>
      <c r="DB12" s="1048"/>
      <c r="DC12" s="1049"/>
      <c r="DD12" s="1049"/>
      <c r="DE12" s="1049"/>
      <c r="DF12" s="1050"/>
      <c r="DG12" s="1048"/>
      <c r="DH12" s="1049"/>
      <c r="DI12" s="1049"/>
      <c r="DJ12" s="1049"/>
      <c r="DK12" s="1050"/>
      <c r="DL12" s="1048"/>
      <c r="DM12" s="1049"/>
      <c r="DN12" s="1049"/>
      <c r="DO12" s="1049"/>
      <c r="DP12" s="1050"/>
      <c r="DQ12" s="1048"/>
      <c r="DR12" s="1049"/>
      <c r="DS12" s="1049"/>
      <c r="DT12" s="1049"/>
      <c r="DU12" s="1050"/>
      <c r="DV12" s="1051"/>
      <c r="DW12" s="1052"/>
      <c r="DX12" s="1052"/>
      <c r="DY12" s="1052"/>
      <c r="DZ12" s="1053"/>
      <c r="EA12" s="110"/>
    </row>
    <row r="13" spans="1:131" s="111" customFormat="1" ht="26.25" customHeight="1">
      <c r="A13" s="117">
        <v>7</v>
      </c>
      <c r="B13" s="1082"/>
      <c r="C13" s="1083"/>
      <c r="D13" s="1083"/>
      <c r="E13" s="1083"/>
      <c r="F13" s="1083"/>
      <c r="G13" s="1083"/>
      <c r="H13" s="1083"/>
      <c r="I13" s="1083"/>
      <c r="J13" s="1083"/>
      <c r="K13" s="1083"/>
      <c r="L13" s="1083"/>
      <c r="M13" s="1083"/>
      <c r="N13" s="1083"/>
      <c r="O13" s="1083"/>
      <c r="P13" s="1084"/>
      <c r="Q13" s="1094"/>
      <c r="R13" s="1095"/>
      <c r="S13" s="1095"/>
      <c r="T13" s="1095"/>
      <c r="U13" s="1095"/>
      <c r="V13" s="1095"/>
      <c r="W13" s="1095"/>
      <c r="X13" s="1095"/>
      <c r="Y13" s="1095"/>
      <c r="Z13" s="1095"/>
      <c r="AA13" s="1095"/>
      <c r="AB13" s="1095"/>
      <c r="AC13" s="1095"/>
      <c r="AD13" s="1095"/>
      <c r="AE13" s="1096"/>
      <c r="AF13" s="1088"/>
      <c r="AG13" s="1089"/>
      <c r="AH13" s="1089"/>
      <c r="AI13" s="1089"/>
      <c r="AJ13" s="1090"/>
      <c r="AK13" s="1137"/>
      <c r="AL13" s="1138"/>
      <c r="AM13" s="1138"/>
      <c r="AN13" s="1138"/>
      <c r="AO13" s="1138"/>
      <c r="AP13" s="1138"/>
      <c r="AQ13" s="1138"/>
      <c r="AR13" s="1138"/>
      <c r="AS13" s="1138"/>
      <c r="AT13" s="1138"/>
      <c r="AU13" s="1135"/>
      <c r="AV13" s="1135"/>
      <c r="AW13" s="1135"/>
      <c r="AX13" s="1135"/>
      <c r="AY13" s="1136"/>
      <c r="AZ13" s="108"/>
      <c r="BA13" s="108"/>
      <c r="BB13" s="108"/>
      <c r="BC13" s="108"/>
      <c r="BD13" s="108"/>
      <c r="BE13" s="109"/>
      <c r="BF13" s="109"/>
      <c r="BG13" s="109"/>
      <c r="BH13" s="109"/>
      <c r="BI13" s="109"/>
      <c r="BJ13" s="109"/>
      <c r="BK13" s="109"/>
      <c r="BL13" s="109"/>
      <c r="BM13" s="109"/>
      <c r="BN13" s="109"/>
      <c r="BO13" s="109"/>
      <c r="BP13" s="109"/>
      <c r="BQ13" s="118">
        <v>7</v>
      </c>
      <c r="BR13" s="119"/>
      <c r="BS13" s="1067"/>
      <c r="BT13" s="1068"/>
      <c r="BU13" s="1068"/>
      <c r="BV13" s="1068"/>
      <c r="BW13" s="1068"/>
      <c r="BX13" s="1068"/>
      <c r="BY13" s="1068"/>
      <c r="BZ13" s="1068"/>
      <c r="CA13" s="1068"/>
      <c r="CB13" s="1068"/>
      <c r="CC13" s="1068"/>
      <c r="CD13" s="1068"/>
      <c r="CE13" s="1068"/>
      <c r="CF13" s="1068"/>
      <c r="CG13" s="1069"/>
      <c r="CH13" s="1048"/>
      <c r="CI13" s="1049"/>
      <c r="CJ13" s="1049"/>
      <c r="CK13" s="1049"/>
      <c r="CL13" s="1050"/>
      <c r="CM13" s="1048"/>
      <c r="CN13" s="1049"/>
      <c r="CO13" s="1049"/>
      <c r="CP13" s="1049"/>
      <c r="CQ13" s="1050"/>
      <c r="CR13" s="1048"/>
      <c r="CS13" s="1049"/>
      <c r="CT13" s="1049"/>
      <c r="CU13" s="1049"/>
      <c r="CV13" s="1050"/>
      <c r="CW13" s="1048"/>
      <c r="CX13" s="1049"/>
      <c r="CY13" s="1049"/>
      <c r="CZ13" s="1049"/>
      <c r="DA13" s="1050"/>
      <c r="DB13" s="1048"/>
      <c r="DC13" s="1049"/>
      <c r="DD13" s="1049"/>
      <c r="DE13" s="1049"/>
      <c r="DF13" s="1050"/>
      <c r="DG13" s="1048"/>
      <c r="DH13" s="1049"/>
      <c r="DI13" s="1049"/>
      <c r="DJ13" s="1049"/>
      <c r="DK13" s="1050"/>
      <c r="DL13" s="1048"/>
      <c r="DM13" s="1049"/>
      <c r="DN13" s="1049"/>
      <c r="DO13" s="1049"/>
      <c r="DP13" s="1050"/>
      <c r="DQ13" s="1048"/>
      <c r="DR13" s="1049"/>
      <c r="DS13" s="1049"/>
      <c r="DT13" s="1049"/>
      <c r="DU13" s="1050"/>
      <c r="DV13" s="1051"/>
      <c r="DW13" s="1052"/>
      <c r="DX13" s="1052"/>
      <c r="DY13" s="1052"/>
      <c r="DZ13" s="1053"/>
      <c r="EA13" s="110"/>
    </row>
    <row r="14" spans="1:131" s="111" customFormat="1" ht="26.25" customHeight="1">
      <c r="A14" s="117">
        <v>8</v>
      </c>
      <c r="B14" s="1082"/>
      <c r="C14" s="1083"/>
      <c r="D14" s="1083"/>
      <c r="E14" s="1083"/>
      <c r="F14" s="1083"/>
      <c r="G14" s="1083"/>
      <c r="H14" s="1083"/>
      <c r="I14" s="1083"/>
      <c r="J14" s="1083"/>
      <c r="K14" s="1083"/>
      <c r="L14" s="1083"/>
      <c r="M14" s="1083"/>
      <c r="N14" s="1083"/>
      <c r="O14" s="1083"/>
      <c r="P14" s="1084"/>
      <c r="Q14" s="1094"/>
      <c r="R14" s="1095"/>
      <c r="S14" s="1095"/>
      <c r="T14" s="1095"/>
      <c r="U14" s="1095"/>
      <c r="V14" s="1095"/>
      <c r="W14" s="1095"/>
      <c r="X14" s="1095"/>
      <c r="Y14" s="1095"/>
      <c r="Z14" s="1095"/>
      <c r="AA14" s="1095"/>
      <c r="AB14" s="1095"/>
      <c r="AC14" s="1095"/>
      <c r="AD14" s="1095"/>
      <c r="AE14" s="1096"/>
      <c r="AF14" s="1088"/>
      <c r="AG14" s="1089"/>
      <c r="AH14" s="1089"/>
      <c r="AI14" s="1089"/>
      <c r="AJ14" s="1090"/>
      <c r="AK14" s="1137"/>
      <c r="AL14" s="1138"/>
      <c r="AM14" s="1138"/>
      <c r="AN14" s="1138"/>
      <c r="AO14" s="1138"/>
      <c r="AP14" s="1138"/>
      <c r="AQ14" s="1138"/>
      <c r="AR14" s="1138"/>
      <c r="AS14" s="1138"/>
      <c r="AT14" s="1138"/>
      <c r="AU14" s="1135"/>
      <c r="AV14" s="1135"/>
      <c r="AW14" s="1135"/>
      <c r="AX14" s="1135"/>
      <c r="AY14" s="1136"/>
      <c r="AZ14" s="108"/>
      <c r="BA14" s="108"/>
      <c r="BB14" s="108"/>
      <c r="BC14" s="108"/>
      <c r="BD14" s="108"/>
      <c r="BE14" s="109"/>
      <c r="BF14" s="109"/>
      <c r="BG14" s="109"/>
      <c r="BH14" s="109"/>
      <c r="BI14" s="109"/>
      <c r="BJ14" s="109"/>
      <c r="BK14" s="109"/>
      <c r="BL14" s="109"/>
      <c r="BM14" s="109"/>
      <c r="BN14" s="109"/>
      <c r="BO14" s="109"/>
      <c r="BP14" s="109"/>
      <c r="BQ14" s="118">
        <v>8</v>
      </c>
      <c r="BR14" s="119"/>
      <c r="BS14" s="1067"/>
      <c r="BT14" s="1068"/>
      <c r="BU14" s="1068"/>
      <c r="BV14" s="1068"/>
      <c r="BW14" s="1068"/>
      <c r="BX14" s="1068"/>
      <c r="BY14" s="1068"/>
      <c r="BZ14" s="1068"/>
      <c r="CA14" s="1068"/>
      <c r="CB14" s="1068"/>
      <c r="CC14" s="1068"/>
      <c r="CD14" s="1068"/>
      <c r="CE14" s="1068"/>
      <c r="CF14" s="1068"/>
      <c r="CG14" s="1069"/>
      <c r="CH14" s="1048"/>
      <c r="CI14" s="1049"/>
      <c r="CJ14" s="1049"/>
      <c r="CK14" s="1049"/>
      <c r="CL14" s="1050"/>
      <c r="CM14" s="1048"/>
      <c r="CN14" s="1049"/>
      <c r="CO14" s="1049"/>
      <c r="CP14" s="1049"/>
      <c r="CQ14" s="1050"/>
      <c r="CR14" s="1048"/>
      <c r="CS14" s="1049"/>
      <c r="CT14" s="1049"/>
      <c r="CU14" s="1049"/>
      <c r="CV14" s="1050"/>
      <c r="CW14" s="1048"/>
      <c r="CX14" s="1049"/>
      <c r="CY14" s="1049"/>
      <c r="CZ14" s="1049"/>
      <c r="DA14" s="1050"/>
      <c r="DB14" s="1048"/>
      <c r="DC14" s="1049"/>
      <c r="DD14" s="1049"/>
      <c r="DE14" s="1049"/>
      <c r="DF14" s="1050"/>
      <c r="DG14" s="1048"/>
      <c r="DH14" s="1049"/>
      <c r="DI14" s="1049"/>
      <c r="DJ14" s="1049"/>
      <c r="DK14" s="1050"/>
      <c r="DL14" s="1048"/>
      <c r="DM14" s="1049"/>
      <c r="DN14" s="1049"/>
      <c r="DO14" s="1049"/>
      <c r="DP14" s="1050"/>
      <c r="DQ14" s="1048"/>
      <c r="DR14" s="1049"/>
      <c r="DS14" s="1049"/>
      <c r="DT14" s="1049"/>
      <c r="DU14" s="1050"/>
      <c r="DV14" s="1051"/>
      <c r="DW14" s="1052"/>
      <c r="DX14" s="1052"/>
      <c r="DY14" s="1052"/>
      <c r="DZ14" s="1053"/>
      <c r="EA14" s="110"/>
    </row>
    <row r="15" spans="1:131" s="111" customFormat="1" ht="26.25" customHeight="1">
      <c r="A15" s="117">
        <v>9</v>
      </c>
      <c r="B15" s="1082"/>
      <c r="C15" s="1083"/>
      <c r="D15" s="1083"/>
      <c r="E15" s="1083"/>
      <c r="F15" s="1083"/>
      <c r="G15" s="1083"/>
      <c r="H15" s="1083"/>
      <c r="I15" s="1083"/>
      <c r="J15" s="1083"/>
      <c r="K15" s="1083"/>
      <c r="L15" s="1083"/>
      <c r="M15" s="1083"/>
      <c r="N15" s="1083"/>
      <c r="O15" s="1083"/>
      <c r="P15" s="1084"/>
      <c r="Q15" s="1094"/>
      <c r="R15" s="1095"/>
      <c r="S15" s="1095"/>
      <c r="T15" s="1095"/>
      <c r="U15" s="1095"/>
      <c r="V15" s="1095"/>
      <c r="W15" s="1095"/>
      <c r="X15" s="1095"/>
      <c r="Y15" s="1095"/>
      <c r="Z15" s="1095"/>
      <c r="AA15" s="1095"/>
      <c r="AB15" s="1095"/>
      <c r="AC15" s="1095"/>
      <c r="AD15" s="1095"/>
      <c r="AE15" s="1096"/>
      <c r="AF15" s="1088"/>
      <c r="AG15" s="1089"/>
      <c r="AH15" s="1089"/>
      <c r="AI15" s="1089"/>
      <c r="AJ15" s="1090"/>
      <c r="AK15" s="1137"/>
      <c r="AL15" s="1138"/>
      <c r="AM15" s="1138"/>
      <c r="AN15" s="1138"/>
      <c r="AO15" s="1138"/>
      <c r="AP15" s="1138"/>
      <c r="AQ15" s="1138"/>
      <c r="AR15" s="1138"/>
      <c r="AS15" s="1138"/>
      <c r="AT15" s="1138"/>
      <c r="AU15" s="1135"/>
      <c r="AV15" s="1135"/>
      <c r="AW15" s="1135"/>
      <c r="AX15" s="1135"/>
      <c r="AY15" s="1136"/>
      <c r="AZ15" s="108"/>
      <c r="BA15" s="108"/>
      <c r="BB15" s="108"/>
      <c r="BC15" s="108"/>
      <c r="BD15" s="108"/>
      <c r="BE15" s="109"/>
      <c r="BF15" s="109"/>
      <c r="BG15" s="109"/>
      <c r="BH15" s="109"/>
      <c r="BI15" s="109"/>
      <c r="BJ15" s="109"/>
      <c r="BK15" s="109"/>
      <c r="BL15" s="109"/>
      <c r="BM15" s="109"/>
      <c r="BN15" s="109"/>
      <c r="BO15" s="109"/>
      <c r="BP15" s="109"/>
      <c r="BQ15" s="118">
        <v>9</v>
      </c>
      <c r="BR15" s="119"/>
      <c r="BS15" s="1067"/>
      <c r="BT15" s="1068"/>
      <c r="BU15" s="1068"/>
      <c r="BV15" s="1068"/>
      <c r="BW15" s="1068"/>
      <c r="BX15" s="1068"/>
      <c r="BY15" s="1068"/>
      <c r="BZ15" s="1068"/>
      <c r="CA15" s="1068"/>
      <c r="CB15" s="1068"/>
      <c r="CC15" s="1068"/>
      <c r="CD15" s="1068"/>
      <c r="CE15" s="1068"/>
      <c r="CF15" s="1068"/>
      <c r="CG15" s="1069"/>
      <c r="CH15" s="1048"/>
      <c r="CI15" s="1049"/>
      <c r="CJ15" s="1049"/>
      <c r="CK15" s="1049"/>
      <c r="CL15" s="1050"/>
      <c r="CM15" s="1048"/>
      <c r="CN15" s="1049"/>
      <c r="CO15" s="1049"/>
      <c r="CP15" s="1049"/>
      <c r="CQ15" s="1050"/>
      <c r="CR15" s="1048"/>
      <c r="CS15" s="1049"/>
      <c r="CT15" s="1049"/>
      <c r="CU15" s="1049"/>
      <c r="CV15" s="1050"/>
      <c r="CW15" s="1048"/>
      <c r="CX15" s="1049"/>
      <c r="CY15" s="1049"/>
      <c r="CZ15" s="1049"/>
      <c r="DA15" s="1050"/>
      <c r="DB15" s="1048"/>
      <c r="DC15" s="1049"/>
      <c r="DD15" s="1049"/>
      <c r="DE15" s="1049"/>
      <c r="DF15" s="1050"/>
      <c r="DG15" s="1048"/>
      <c r="DH15" s="1049"/>
      <c r="DI15" s="1049"/>
      <c r="DJ15" s="1049"/>
      <c r="DK15" s="1050"/>
      <c r="DL15" s="1048"/>
      <c r="DM15" s="1049"/>
      <c r="DN15" s="1049"/>
      <c r="DO15" s="1049"/>
      <c r="DP15" s="1050"/>
      <c r="DQ15" s="1048"/>
      <c r="DR15" s="1049"/>
      <c r="DS15" s="1049"/>
      <c r="DT15" s="1049"/>
      <c r="DU15" s="1050"/>
      <c r="DV15" s="1051"/>
      <c r="DW15" s="1052"/>
      <c r="DX15" s="1052"/>
      <c r="DY15" s="1052"/>
      <c r="DZ15" s="1053"/>
      <c r="EA15" s="110"/>
    </row>
    <row r="16" spans="1:131" s="111" customFormat="1" ht="26.25" customHeight="1">
      <c r="A16" s="117">
        <v>10</v>
      </c>
      <c r="B16" s="1082"/>
      <c r="C16" s="1083"/>
      <c r="D16" s="1083"/>
      <c r="E16" s="1083"/>
      <c r="F16" s="1083"/>
      <c r="G16" s="1083"/>
      <c r="H16" s="1083"/>
      <c r="I16" s="1083"/>
      <c r="J16" s="1083"/>
      <c r="K16" s="1083"/>
      <c r="L16" s="1083"/>
      <c r="M16" s="1083"/>
      <c r="N16" s="1083"/>
      <c r="O16" s="1083"/>
      <c r="P16" s="1084"/>
      <c r="Q16" s="1094"/>
      <c r="R16" s="1095"/>
      <c r="S16" s="1095"/>
      <c r="T16" s="1095"/>
      <c r="U16" s="1095"/>
      <c r="V16" s="1095"/>
      <c r="W16" s="1095"/>
      <c r="X16" s="1095"/>
      <c r="Y16" s="1095"/>
      <c r="Z16" s="1095"/>
      <c r="AA16" s="1095"/>
      <c r="AB16" s="1095"/>
      <c r="AC16" s="1095"/>
      <c r="AD16" s="1095"/>
      <c r="AE16" s="1096"/>
      <c r="AF16" s="1088"/>
      <c r="AG16" s="1089"/>
      <c r="AH16" s="1089"/>
      <c r="AI16" s="1089"/>
      <c r="AJ16" s="1090"/>
      <c r="AK16" s="1137"/>
      <c r="AL16" s="1138"/>
      <c r="AM16" s="1138"/>
      <c r="AN16" s="1138"/>
      <c r="AO16" s="1138"/>
      <c r="AP16" s="1138"/>
      <c r="AQ16" s="1138"/>
      <c r="AR16" s="1138"/>
      <c r="AS16" s="1138"/>
      <c r="AT16" s="1138"/>
      <c r="AU16" s="1135"/>
      <c r="AV16" s="1135"/>
      <c r="AW16" s="1135"/>
      <c r="AX16" s="1135"/>
      <c r="AY16" s="1136"/>
      <c r="AZ16" s="108"/>
      <c r="BA16" s="108"/>
      <c r="BB16" s="108"/>
      <c r="BC16" s="108"/>
      <c r="BD16" s="108"/>
      <c r="BE16" s="109"/>
      <c r="BF16" s="109"/>
      <c r="BG16" s="109"/>
      <c r="BH16" s="109"/>
      <c r="BI16" s="109"/>
      <c r="BJ16" s="109"/>
      <c r="BK16" s="109"/>
      <c r="BL16" s="109"/>
      <c r="BM16" s="109"/>
      <c r="BN16" s="109"/>
      <c r="BO16" s="109"/>
      <c r="BP16" s="109"/>
      <c r="BQ16" s="118">
        <v>10</v>
      </c>
      <c r="BR16" s="119"/>
      <c r="BS16" s="1067"/>
      <c r="BT16" s="1068"/>
      <c r="BU16" s="1068"/>
      <c r="BV16" s="1068"/>
      <c r="BW16" s="1068"/>
      <c r="BX16" s="1068"/>
      <c r="BY16" s="1068"/>
      <c r="BZ16" s="1068"/>
      <c r="CA16" s="1068"/>
      <c r="CB16" s="1068"/>
      <c r="CC16" s="1068"/>
      <c r="CD16" s="1068"/>
      <c r="CE16" s="1068"/>
      <c r="CF16" s="1068"/>
      <c r="CG16" s="1069"/>
      <c r="CH16" s="1048"/>
      <c r="CI16" s="1049"/>
      <c r="CJ16" s="1049"/>
      <c r="CK16" s="1049"/>
      <c r="CL16" s="1050"/>
      <c r="CM16" s="1048"/>
      <c r="CN16" s="1049"/>
      <c r="CO16" s="1049"/>
      <c r="CP16" s="1049"/>
      <c r="CQ16" s="1050"/>
      <c r="CR16" s="1048"/>
      <c r="CS16" s="1049"/>
      <c r="CT16" s="1049"/>
      <c r="CU16" s="1049"/>
      <c r="CV16" s="1050"/>
      <c r="CW16" s="1048"/>
      <c r="CX16" s="1049"/>
      <c r="CY16" s="1049"/>
      <c r="CZ16" s="1049"/>
      <c r="DA16" s="1050"/>
      <c r="DB16" s="1048"/>
      <c r="DC16" s="1049"/>
      <c r="DD16" s="1049"/>
      <c r="DE16" s="1049"/>
      <c r="DF16" s="1050"/>
      <c r="DG16" s="1048"/>
      <c r="DH16" s="1049"/>
      <c r="DI16" s="1049"/>
      <c r="DJ16" s="1049"/>
      <c r="DK16" s="1050"/>
      <c r="DL16" s="1048"/>
      <c r="DM16" s="1049"/>
      <c r="DN16" s="1049"/>
      <c r="DO16" s="1049"/>
      <c r="DP16" s="1050"/>
      <c r="DQ16" s="1048"/>
      <c r="DR16" s="1049"/>
      <c r="DS16" s="1049"/>
      <c r="DT16" s="1049"/>
      <c r="DU16" s="1050"/>
      <c r="DV16" s="1051"/>
      <c r="DW16" s="1052"/>
      <c r="DX16" s="1052"/>
      <c r="DY16" s="1052"/>
      <c r="DZ16" s="1053"/>
      <c r="EA16" s="110"/>
    </row>
    <row r="17" spans="1:131" s="111" customFormat="1" ht="26.25" customHeight="1">
      <c r="A17" s="117">
        <v>11</v>
      </c>
      <c r="B17" s="1082"/>
      <c r="C17" s="1083"/>
      <c r="D17" s="1083"/>
      <c r="E17" s="1083"/>
      <c r="F17" s="1083"/>
      <c r="G17" s="1083"/>
      <c r="H17" s="1083"/>
      <c r="I17" s="1083"/>
      <c r="J17" s="1083"/>
      <c r="K17" s="1083"/>
      <c r="L17" s="1083"/>
      <c r="M17" s="1083"/>
      <c r="N17" s="1083"/>
      <c r="O17" s="1083"/>
      <c r="P17" s="1084"/>
      <c r="Q17" s="1094"/>
      <c r="R17" s="1095"/>
      <c r="S17" s="1095"/>
      <c r="T17" s="1095"/>
      <c r="U17" s="1095"/>
      <c r="V17" s="1095"/>
      <c r="W17" s="1095"/>
      <c r="X17" s="1095"/>
      <c r="Y17" s="1095"/>
      <c r="Z17" s="1095"/>
      <c r="AA17" s="1095"/>
      <c r="AB17" s="1095"/>
      <c r="AC17" s="1095"/>
      <c r="AD17" s="1095"/>
      <c r="AE17" s="1096"/>
      <c r="AF17" s="1088"/>
      <c r="AG17" s="1089"/>
      <c r="AH17" s="1089"/>
      <c r="AI17" s="1089"/>
      <c r="AJ17" s="1090"/>
      <c r="AK17" s="1137"/>
      <c r="AL17" s="1138"/>
      <c r="AM17" s="1138"/>
      <c r="AN17" s="1138"/>
      <c r="AO17" s="1138"/>
      <c r="AP17" s="1138"/>
      <c r="AQ17" s="1138"/>
      <c r="AR17" s="1138"/>
      <c r="AS17" s="1138"/>
      <c r="AT17" s="1138"/>
      <c r="AU17" s="1135"/>
      <c r="AV17" s="1135"/>
      <c r="AW17" s="1135"/>
      <c r="AX17" s="1135"/>
      <c r="AY17" s="1136"/>
      <c r="AZ17" s="108"/>
      <c r="BA17" s="108"/>
      <c r="BB17" s="108"/>
      <c r="BC17" s="108"/>
      <c r="BD17" s="108"/>
      <c r="BE17" s="109"/>
      <c r="BF17" s="109"/>
      <c r="BG17" s="109"/>
      <c r="BH17" s="109"/>
      <c r="BI17" s="109"/>
      <c r="BJ17" s="109"/>
      <c r="BK17" s="109"/>
      <c r="BL17" s="109"/>
      <c r="BM17" s="109"/>
      <c r="BN17" s="109"/>
      <c r="BO17" s="109"/>
      <c r="BP17" s="109"/>
      <c r="BQ17" s="118">
        <v>11</v>
      </c>
      <c r="BR17" s="119"/>
      <c r="BS17" s="1067"/>
      <c r="BT17" s="1068"/>
      <c r="BU17" s="1068"/>
      <c r="BV17" s="1068"/>
      <c r="BW17" s="1068"/>
      <c r="BX17" s="1068"/>
      <c r="BY17" s="1068"/>
      <c r="BZ17" s="1068"/>
      <c r="CA17" s="1068"/>
      <c r="CB17" s="1068"/>
      <c r="CC17" s="1068"/>
      <c r="CD17" s="1068"/>
      <c r="CE17" s="1068"/>
      <c r="CF17" s="1068"/>
      <c r="CG17" s="1069"/>
      <c r="CH17" s="1048"/>
      <c r="CI17" s="1049"/>
      <c r="CJ17" s="1049"/>
      <c r="CK17" s="1049"/>
      <c r="CL17" s="1050"/>
      <c r="CM17" s="1048"/>
      <c r="CN17" s="1049"/>
      <c r="CO17" s="1049"/>
      <c r="CP17" s="1049"/>
      <c r="CQ17" s="1050"/>
      <c r="CR17" s="1048"/>
      <c r="CS17" s="1049"/>
      <c r="CT17" s="1049"/>
      <c r="CU17" s="1049"/>
      <c r="CV17" s="1050"/>
      <c r="CW17" s="1048"/>
      <c r="CX17" s="1049"/>
      <c r="CY17" s="1049"/>
      <c r="CZ17" s="1049"/>
      <c r="DA17" s="1050"/>
      <c r="DB17" s="1048"/>
      <c r="DC17" s="1049"/>
      <c r="DD17" s="1049"/>
      <c r="DE17" s="1049"/>
      <c r="DF17" s="1050"/>
      <c r="DG17" s="1048"/>
      <c r="DH17" s="1049"/>
      <c r="DI17" s="1049"/>
      <c r="DJ17" s="1049"/>
      <c r="DK17" s="1050"/>
      <c r="DL17" s="1048"/>
      <c r="DM17" s="1049"/>
      <c r="DN17" s="1049"/>
      <c r="DO17" s="1049"/>
      <c r="DP17" s="1050"/>
      <c r="DQ17" s="1048"/>
      <c r="DR17" s="1049"/>
      <c r="DS17" s="1049"/>
      <c r="DT17" s="1049"/>
      <c r="DU17" s="1050"/>
      <c r="DV17" s="1051"/>
      <c r="DW17" s="1052"/>
      <c r="DX17" s="1052"/>
      <c r="DY17" s="1052"/>
      <c r="DZ17" s="1053"/>
      <c r="EA17" s="110"/>
    </row>
    <row r="18" spans="1:131" s="111" customFormat="1" ht="26.25" customHeight="1">
      <c r="A18" s="117">
        <v>12</v>
      </c>
      <c r="B18" s="1082"/>
      <c r="C18" s="1083"/>
      <c r="D18" s="1083"/>
      <c r="E18" s="1083"/>
      <c r="F18" s="1083"/>
      <c r="G18" s="1083"/>
      <c r="H18" s="1083"/>
      <c r="I18" s="1083"/>
      <c r="J18" s="1083"/>
      <c r="K18" s="1083"/>
      <c r="L18" s="1083"/>
      <c r="M18" s="1083"/>
      <c r="N18" s="1083"/>
      <c r="O18" s="1083"/>
      <c r="P18" s="1084"/>
      <c r="Q18" s="1094"/>
      <c r="R18" s="1095"/>
      <c r="S18" s="1095"/>
      <c r="T18" s="1095"/>
      <c r="U18" s="1095"/>
      <c r="V18" s="1095"/>
      <c r="W18" s="1095"/>
      <c r="X18" s="1095"/>
      <c r="Y18" s="1095"/>
      <c r="Z18" s="1095"/>
      <c r="AA18" s="1095"/>
      <c r="AB18" s="1095"/>
      <c r="AC18" s="1095"/>
      <c r="AD18" s="1095"/>
      <c r="AE18" s="1096"/>
      <c r="AF18" s="1088"/>
      <c r="AG18" s="1089"/>
      <c r="AH18" s="1089"/>
      <c r="AI18" s="1089"/>
      <c r="AJ18" s="1090"/>
      <c r="AK18" s="1137"/>
      <c r="AL18" s="1138"/>
      <c r="AM18" s="1138"/>
      <c r="AN18" s="1138"/>
      <c r="AO18" s="1138"/>
      <c r="AP18" s="1138"/>
      <c r="AQ18" s="1138"/>
      <c r="AR18" s="1138"/>
      <c r="AS18" s="1138"/>
      <c r="AT18" s="1138"/>
      <c r="AU18" s="1135"/>
      <c r="AV18" s="1135"/>
      <c r="AW18" s="1135"/>
      <c r="AX18" s="1135"/>
      <c r="AY18" s="1136"/>
      <c r="AZ18" s="108"/>
      <c r="BA18" s="108"/>
      <c r="BB18" s="108"/>
      <c r="BC18" s="108"/>
      <c r="BD18" s="108"/>
      <c r="BE18" s="109"/>
      <c r="BF18" s="109"/>
      <c r="BG18" s="109"/>
      <c r="BH18" s="109"/>
      <c r="BI18" s="109"/>
      <c r="BJ18" s="109"/>
      <c r="BK18" s="109"/>
      <c r="BL18" s="109"/>
      <c r="BM18" s="109"/>
      <c r="BN18" s="109"/>
      <c r="BO18" s="109"/>
      <c r="BP18" s="109"/>
      <c r="BQ18" s="118">
        <v>12</v>
      </c>
      <c r="BR18" s="119"/>
      <c r="BS18" s="1067"/>
      <c r="BT18" s="1068"/>
      <c r="BU18" s="1068"/>
      <c r="BV18" s="1068"/>
      <c r="BW18" s="1068"/>
      <c r="BX18" s="1068"/>
      <c r="BY18" s="1068"/>
      <c r="BZ18" s="1068"/>
      <c r="CA18" s="1068"/>
      <c r="CB18" s="1068"/>
      <c r="CC18" s="1068"/>
      <c r="CD18" s="1068"/>
      <c r="CE18" s="1068"/>
      <c r="CF18" s="1068"/>
      <c r="CG18" s="1069"/>
      <c r="CH18" s="1048"/>
      <c r="CI18" s="1049"/>
      <c r="CJ18" s="1049"/>
      <c r="CK18" s="1049"/>
      <c r="CL18" s="1050"/>
      <c r="CM18" s="1048"/>
      <c r="CN18" s="1049"/>
      <c r="CO18" s="1049"/>
      <c r="CP18" s="1049"/>
      <c r="CQ18" s="1050"/>
      <c r="CR18" s="1048"/>
      <c r="CS18" s="1049"/>
      <c r="CT18" s="1049"/>
      <c r="CU18" s="1049"/>
      <c r="CV18" s="1050"/>
      <c r="CW18" s="1048"/>
      <c r="CX18" s="1049"/>
      <c r="CY18" s="1049"/>
      <c r="CZ18" s="1049"/>
      <c r="DA18" s="1050"/>
      <c r="DB18" s="1048"/>
      <c r="DC18" s="1049"/>
      <c r="DD18" s="1049"/>
      <c r="DE18" s="1049"/>
      <c r="DF18" s="1050"/>
      <c r="DG18" s="1048"/>
      <c r="DH18" s="1049"/>
      <c r="DI18" s="1049"/>
      <c r="DJ18" s="1049"/>
      <c r="DK18" s="1050"/>
      <c r="DL18" s="1048"/>
      <c r="DM18" s="1049"/>
      <c r="DN18" s="1049"/>
      <c r="DO18" s="1049"/>
      <c r="DP18" s="1050"/>
      <c r="DQ18" s="1048"/>
      <c r="DR18" s="1049"/>
      <c r="DS18" s="1049"/>
      <c r="DT18" s="1049"/>
      <c r="DU18" s="1050"/>
      <c r="DV18" s="1051"/>
      <c r="DW18" s="1052"/>
      <c r="DX18" s="1052"/>
      <c r="DY18" s="1052"/>
      <c r="DZ18" s="1053"/>
      <c r="EA18" s="110"/>
    </row>
    <row r="19" spans="1:131" s="111" customFormat="1" ht="26.25" customHeight="1">
      <c r="A19" s="117">
        <v>13</v>
      </c>
      <c r="B19" s="1082"/>
      <c r="C19" s="1083"/>
      <c r="D19" s="1083"/>
      <c r="E19" s="1083"/>
      <c r="F19" s="1083"/>
      <c r="G19" s="1083"/>
      <c r="H19" s="1083"/>
      <c r="I19" s="1083"/>
      <c r="J19" s="1083"/>
      <c r="K19" s="1083"/>
      <c r="L19" s="1083"/>
      <c r="M19" s="1083"/>
      <c r="N19" s="1083"/>
      <c r="O19" s="1083"/>
      <c r="P19" s="1084"/>
      <c r="Q19" s="1094"/>
      <c r="R19" s="1095"/>
      <c r="S19" s="1095"/>
      <c r="T19" s="1095"/>
      <c r="U19" s="1095"/>
      <c r="V19" s="1095"/>
      <c r="W19" s="1095"/>
      <c r="X19" s="1095"/>
      <c r="Y19" s="1095"/>
      <c r="Z19" s="1095"/>
      <c r="AA19" s="1095"/>
      <c r="AB19" s="1095"/>
      <c r="AC19" s="1095"/>
      <c r="AD19" s="1095"/>
      <c r="AE19" s="1096"/>
      <c r="AF19" s="1088"/>
      <c r="AG19" s="1089"/>
      <c r="AH19" s="1089"/>
      <c r="AI19" s="1089"/>
      <c r="AJ19" s="1090"/>
      <c r="AK19" s="1137"/>
      <c r="AL19" s="1138"/>
      <c r="AM19" s="1138"/>
      <c r="AN19" s="1138"/>
      <c r="AO19" s="1138"/>
      <c r="AP19" s="1138"/>
      <c r="AQ19" s="1138"/>
      <c r="AR19" s="1138"/>
      <c r="AS19" s="1138"/>
      <c r="AT19" s="1138"/>
      <c r="AU19" s="1135"/>
      <c r="AV19" s="1135"/>
      <c r="AW19" s="1135"/>
      <c r="AX19" s="1135"/>
      <c r="AY19" s="1136"/>
      <c r="AZ19" s="108"/>
      <c r="BA19" s="108"/>
      <c r="BB19" s="108"/>
      <c r="BC19" s="108"/>
      <c r="BD19" s="108"/>
      <c r="BE19" s="109"/>
      <c r="BF19" s="109"/>
      <c r="BG19" s="109"/>
      <c r="BH19" s="109"/>
      <c r="BI19" s="109"/>
      <c r="BJ19" s="109"/>
      <c r="BK19" s="109"/>
      <c r="BL19" s="109"/>
      <c r="BM19" s="109"/>
      <c r="BN19" s="109"/>
      <c r="BO19" s="109"/>
      <c r="BP19" s="109"/>
      <c r="BQ19" s="118">
        <v>13</v>
      </c>
      <c r="BR19" s="119"/>
      <c r="BS19" s="1067"/>
      <c r="BT19" s="1068"/>
      <c r="BU19" s="1068"/>
      <c r="BV19" s="1068"/>
      <c r="BW19" s="1068"/>
      <c r="BX19" s="1068"/>
      <c r="BY19" s="1068"/>
      <c r="BZ19" s="1068"/>
      <c r="CA19" s="1068"/>
      <c r="CB19" s="1068"/>
      <c r="CC19" s="1068"/>
      <c r="CD19" s="1068"/>
      <c r="CE19" s="1068"/>
      <c r="CF19" s="1068"/>
      <c r="CG19" s="1069"/>
      <c r="CH19" s="1048"/>
      <c r="CI19" s="1049"/>
      <c r="CJ19" s="1049"/>
      <c r="CK19" s="1049"/>
      <c r="CL19" s="1050"/>
      <c r="CM19" s="1048"/>
      <c r="CN19" s="1049"/>
      <c r="CO19" s="1049"/>
      <c r="CP19" s="1049"/>
      <c r="CQ19" s="1050"/>
      <c r="CR19" s="1048"/>
      <c r="CS19" s="1049"/>
      <c r="CT19" s="1049"/>
      <c r="CU19" s="1049"/>
      <c r="CV19" s="1050"/>
      <c r="CW19" s="1048"/>
      <c r="CX19" s="1049"/>
      <c r="CY19" s="1049"/>
      <c r="CZ19" s="1049"/>
      <c r="DA19" s="1050"/>
      <c r="DB19" s="1048"/>
      <c r="DC19" s="1049"/>
      <c r="DD19" s="1049"/>
      <c r="DE19" s="1049"/>
      <c r="DF19" s="1050"/>
      <c r="DG19" s="1048"/>
      <c r="DH19" s="1049"/>
      <c r="DI19" s="1049"/>
      <c r="DJ19" s="1049"/>
      <c r="DK19" s="1050"/>
      <c r="DL19" s="1048"/>
      <c r="DM19" s="1049"/>
      <c r="DN19" s="1049"/>
      <c r="DO19" s="1049"/>
      <c r="DP19" s="1050"/>
      <c r="DQ19" s="1048"/>
      <c r="DR19" s="1049"/>
      <c r="DS19" s="1049"/>
      <c r="DT19" s="1049"/>
      <c r="DU19" s="1050"/>
      <c r="DV19" s="1051"/>
      <c r="DW19" s="1052"/>
      <c r="DX19" s="1052"/>
      <c r="DY19" s="1052"/>
      <c r="DZ19" s="1053"/>
      <c r="EA19" s="110"/>
    </row>
    <row r="20" spans="1:131" s="111" customFormat="1" ht="26.25" customHeight="1">
      <c r="A20" s="117">
        <v>14</v>
      </c>
      <c r="B20" s="1082"/>
      <c r="C20" s="1083"/>
      <c r="D20" s="1083"/>
      <c r="E20" s="1083"/>
      <c r="F20" s="1083"/>
      <c r="G20" s="1083"/>
      <c r="H20" s="1083"/>
      <c r="I20" s="1083"/>
      <c r="J20" s="1083"/>
      <c r="K20" s="1083"/>
      <c r="L20" s="1083"/>
      <c r="M20" s="1083"/>
      <c r="N20" s="1083"/>
      <c r="O20" s="1083"/>
      <c r="P20" s="1084"/>
      <c r="Q20" s="1094"/>
      <c r="R20" s="1095"/>
      <c r="S20" s="1095"/>
      <c r="T20" s="1095"/>
      <c r="U20" s="1095"/>
      <c r="V20" s="1095"/>
      <c r="W20" s="1095"/>
      <c r="X20" s="1095"/>
      <c r="Y20" s="1095"/>
      <c r="Z20" s="1095"/>
      <c r="AA20" s="1095"/>
      <c r="AB20" s="1095"/>
      <c r="AC20" s="1095"/>
      <c r="AD20" s="1095"/>
      <c r="AE20" s="1096"/>
      <c r="AF20" s="1088"/>
      <c r="AG20" s="1089"/>
      <c r="AH20" s="1089"/>
      <c r="AI20" s="1089"/>
      <c r="AJ20" s="1090"/>
      <c r="AK20" s="1137"/>
      <c r="AL20" s="1138"/>
      <c r="AM20" s="1138"/>
      <c r="AN20" s="1138"/>
      <c r="AO20" s="1138"/>
      <c r="AP20" s="1138"/>
      <c r="AQ20" s="1138"/>
      <c r="AR20" s="1138"/>
      <c r="AS20" s="1138"/>
      <c r="AT20" s="1138"/>
      <c r="AU20" s="1135"/>
      <c r="AV20" s="1135"/>
      <c r="AW20" s="1135"/>
      <c r="AX20" s="1135"/>
      <c r="AY20" s="1136"/>
      <c r="AZ20" s="108"/>
      <c r="BA20" s="108"/>
      <c r="BB20" s="108"/>
      <c r="BC20" s="108"/>
      <c r="BD20" s="108"/>
      <c r="BE20" s="109"/>
      <c r="BF20" s="109"/>
      <c r="BG20" s="109"/>
      <c r="BH20" s="109"/>
      <c r="BI20" s="109"/>
      <c r="BJ20" s="109"/>
      <c r="BK20" s="109"/>
      <c r="BL20" s="109"/>
      <c r="BM20" s="109"/>
      <c r="BN20" s="109"/>
      <c r="BO20" s="109"/>
      <c r="BP20" s="109"/>
      <c r="BQ20" s="118">
        <v>14</v>
      </c>
      <c r="BR20" s="119"/>
      <c r="BS20" s="1067"/>
      <c r="BT20" s="1068"/>
      <c r="BU20" s="1068"/>
      <c r="BV20" s="1068"/>
      <c r="BW20" s="1068"/>
      <c r="BX20" s="1068"/>
      <c r="BY20" s="1068"/>
      <c r="BZ20" s="1068"/>
      <c r="CA20" s="1068"/>
      <c r="CB20" s="1068"/>
      <c r="CC20" s="1068"/>
      <c r="CD20" s="1068"/>
      <c r="CE20" s="1068"/>
      <c r="CF20" s="1068"/>
      <c r="CG20" s="1069"/>
      <c r="CH20" s="1048"/>
      <c r="CI20" s="1049"/>
      <c r="CJ20" s="1049"/>
      <c r="CK20" s="1049"/>
      <c r="CL20" s="1050"/>
      <c r="CM20" s="1048"/>
      <c r="CN20" s="1049"/>
      <c r="CO20" s="1049"/>
      <c r="CP20" s="1049"/>
      <c r="CQ20" s="1050"/>
      <c r="CR20" s="1048"/>
      <c r="CS20" s="1049"/>
      <c r="CT20" s="1049"/>
      <c r="CU20" s="1049"/>
      <c r="CV20" s="1050"/>
      <c r="CW20" s="1048"/>
      <c r="CX20" s="1049"/>
      <c r="CY20" s="1049"/>
      <c r="CZ20" s="1049"/>
      <c r="DA20" s="1050"/>
      <c r="DB20" s="1048"/>
      <c r="DC20" s="1049"/>
      <c r="DD20" s="1049"/>
      <c r="DE20" s="1049"/>
      <c r="DF20" s="1050"/>
      <c r="DG20" s="1048"/>
      <c r="DH20" s="1049"/>
      <c r="DI20" s="1049"/>
      <c r="DJ20" s="1049"/>
      <c r="DK20" s="1050"/>
      <c r="DL20" s="1048"/>
      <c r="DM20" s="1049"/>
      <c r="DN20" s="1049"/>
      <c r="DO20" s="1049"/>
      <c r="DP20" s="1050"/>
      <c r="DQ20" s="1048"/>
      <c r="DR20" s="1049"/>
      <c r="DS20" s="1049"/>
      <c r="DT20" s="1049"/>
      <c r="DU20" s="1050"/>
      <c r="DV20" s="1051"/>
      <c r="DW20" s="1052"/>
      <c r="DX20" s="1052"/>
      <c r="DY20" s="1052"/>
      <c r="DZ20" s="1053"/>
      <c r="EA20" s="110"/>
    </row>
    <row r="21" spans="1:131" s="111" customFormat="1" ht="26.25" customHeight="1" thickBot="1">
      <c r="A21" s="117">
        <v>15</v>
      </c>
      <c r="B21" s="1082"/>
      <c r="C21" s="1083"/>
      <c r="D21" s="1083"/>
      <c r="E21" s="1083"/>
      <c r="F21" s="1083"/>
      <c r="G21" s="1083"/>
      <c r="H21" s="1083"/>
      <c r="I21" s="1083"/>
      <c r="J21" s="1083"/>
      <c r="K21" s="1083"/>
      <c r="L21" s="1083"/>
      <c r="M21" s="1083"/>
      <c r="N21" s="1083"/>
      <c r="O21" s="1083"/>
      <c r="P21" s="1084"/>
      <c r="Q21" s="1094"/>
      <c r="R21" s="1095"/>
      <c r="S21" s="1095"/>
      <c r="T21" s="1095"/>
      <c r="U21" s="1095"/>
      <c r="V21" s="1095"/>
      <c r="W21" s="1095"/>
      <c r="X21" s="1095"/>
      <c r="Y21" s="1095"/>
      <c r="Z21" s="1095"/>
      <c r="AA21" s="1095"/>
      <c r="AB21" s="1095"/>
      <c r="AC21" s="1095"/>
      <c r="AD21" s="1095"/>
      <c r="AE21" s="1096"/>
      <c r="AF21" s="1088"/>
      <c r="AG21" s="1089"/>
      <c r="AH21" s="1089"/>
      <c r="AI21" s="1089"/>
      <c r="AJ21" s="1090"/>
      <c r="AK21" s="1137"/>
      <c r="AL21" s="1138"/>
      <c r="AM21" s="1138"/>
      <c r="AN21" s="1138"/>
      <c r="AO21" s="1138"/>
      <c r="AP21" s="1138"/>
      <c r="AQ21" s="1138"/>
      <c r="AR21" s="1138"/>
      <c r="AS21" s="1138"/>
      <c r="AT21" s="1138"/>
      <c r="AU21" s="1135"/>
      <c r="AV21" s="1135"/>
      <c r="AW21" s="1135"/>
      <c r="AX21" s="1135"/>
      <c r="AY21" s="1136"/>
      <c r="AZ21" s="108"/>
      <c r="BA21" s="108"/>
      <c r="BB21" s="108"/>
      <c r="BC21" s="108"/>
      <c r="BD21" s="108"/>
      <c r="BE21" s="109"/>
      <c r="BF21" s="109"/>
      <c r="BG21" s="109"/>
      <c r="BH21" s="109"/>
      <c r="BI21" s="109"/>
      <c r="BJ21" s="109"/>
      <c r="BK21" s="109"/>
      <c r="BL21" s="109"/>
      <c r="BM21" s="109"/>
      <c r="BN21" s="109"/>
      <c r="BO21" s="109"/>
      <c r="BP21" s="109"/>
      <c r="BQ21" s="118">
        <v>15</v>
      </c>
      <c r="BR21" s="119"/>
      <c r="BS21" s="1067"/>
      <c r="BT21" s="1068"/>
      <c r="BU21" s="1068"/>
      <c r="BV21" s="1068"/>
      <c r="BW21" s="1068"/>
      <c r="BX21" s="1068"/>
      <c r="BY21" s="1068"/>
      <c r="BZ21" s="1068"/>
      <c r="CA21" s="1068"/>
      <c r="CB21" s="1068"/>
      <c r="CC21" s="1068"/>
      <c r="CD21" s="1068"/>
      <c r="CE21" s="1068"/>
      <c r="CF21" s="1068"/>
      <c r="CG21" s="1069"/>
      <c r="CH21" s="1048"/>
      <c r="CI21" s="1049"/>
      <c r="CJ21" s="1049"/>
      <c r="CK21" s="1049"/>
      <c r="CL21" s="1050"/>
      <c r="CM21" s="1048"/>
      <c r="CN21" s="1049"/>
      <c r="CO21" s="1049"/>
      <c r="CP21" s="1049"/>
      <c r="CQ21" s="1050"/>
      <c r="CR21" s="1048"/>
      <c r="CS21" s="1049"/>
      <c r="CT21" s="1049"/>
      <c r="CU21" s="1049"/>
      <c r="CV21" s="1050"/>
      <c r="CW21" s="1048"/>
      <c r="CX21" s="1049"/>
      <c r="CY21" s="1049"/>
      <c r="CZ21" s="1049"/>
      <c r="DA21" s="1050"/>
      <c r="DB21" s="1048"/>
      <c r="DC21" s="1049"/>
      <c r="DD21" s="1049"/>
      <c r="DE21" s="1049"/>
      <c r="DF21" s="1050"/>
      <c r="DG21" s="1048"/>
      <c r="DH21" s="1049"/>
      <c r="DI21" s="1049"/>
      <c r="DJ21" s="1049"/>
      <c r="DK21" s="1050"/>
      <c r="DL21" s="1048"/>
      <c r="DM21" s="1049"/>
      <c r="DN21" s="1049"/>
      <c r="DO21" s="1049"/>
      <c r="DP21" s="1050"/>
      <c r="DQ21" s="1048"/>
      <c r="DR21" s="1049"/>
      <c r="DS21" s="1049"/>
      <c r="DT21" s="1049"/>
      <c r="DU21" s="1050"/>
      <c r="DV21" s="1051"/>
      <c r="DW21" s="1052"/>
      <c r="DX21" s="1052"/>
      <c r="DY21" s="1052"/>
      <c r="DZ21" s="1053"/>
      <c r="EA21" s="110"/>
    </row>
    <row r="22" spans="1:131" s="111" customFormat="1" ht="26.25" customHeight="1">
      <c r="A22" s="117">
        <v>16</v>
      </c>
      <c r="B22" s="1082"/>
      <c r="C22" s="1083"/>
      <c r="D22" s="1083"/>
      <c r="E22" s="1083"/>
      <c r="F22" s="1083"/>
      <c r="G22" s="1083"/>
      <c r="H22" s="1083"/>
      <c r="I22" s="1083"/>
      <c r="J22" s="1083"/>
      <c r="K22" s="1083"/>
      <c r="L22" s="1083"/>
      <c r="M22" s="1083"/>
      <c r="N22" s="1083"/>
      <c r="O22" s="1083"/>
      <c r="P22" s="1084"/>
      <c r="Q22" s="1132"/>
      <c r="R22" s="1133"/>
      <c r="S22" s="1133"/>
      <c r="T22" s="1133"/>
      <c r="U22" s="1133"/>
      <c r="V22" s="1133"/>
      <c r="W22" s="1133"/>
      <c r="X22" s="1133"/>
      <c r="Y22" s="1133"/>
      <c r="Z22" s="1133"/>
      <c r="AA22" s="1133"/>
      <c r="AB22" s="1133"/>
      <c r="AC22" s="1133"/>
      <c r="AD22" s="1133"/>
      <c r="AE22" s="1134"/>
      <c r="AF22" s="1088"/>
      <c r="AG22" s="1089"/>
      <c r="AH22" s="1089"/>
      <c r="AI22" s="1089"/>
      <c r="AJ22" s="1090"/>
      <c r="AK22" s="1128"/>
      <c r="AL22" s="1129"/>
      <c r="AM22" s="1129"/>
      <c r="AN22" s="1129"/>
      <c r="AO22" s="1129"/>
      <c r="AP22" s="1129"/>
      <c r="AQ22" s="1129"/>
      <c r="AR22" s="1129"/>
      <c r="AS22" s="1129"/>
      <c r="AT22" s="1129"/>
      <c r="AU22" s="1130"/>
      <c r="AV22" s="1130"/>
      <c r="AW22" s="1130"/>
      <c r="AX22" s="1130"/>
      <c r="AY22" s="1131"/>
      <c r="AZ22" s="1080" t="s">
        <v>335</v>
      </c>
      <c r="BA22" s="1080"/>
      <c r="BB22" s="1080"/>
      <c r="BC22" s="1080"/>
      <c r="BD22" s="1081"/>
      <c r="BE22" s="109"/>
      <c r="BF22" s="109"/>
      <c r="BG22" s="109"/>
      <c r="BH22" s="109"/>
      <c r="BI22" s="109"/>
      <c r="BJ22" s="109"/>
      <c r="BK22" s="109"/>
      <c r="BL22" s="109"/>
      <c r="BM22" s="109"/>
      <c r="BN22" s="109"/>
      <c r="BO22" s="109"/>
      <c r="BP22" s="109"/>
      <c r="BQ22" s="118">
        <v>16</v>
      </c>
      <c r="BR22" s="119"/>
      <c r="BS22" s="1067"/>
      <c r="BT22" s="1068"/>
      <c r="BU22" s="1068"/>
      <c r="BV22" s="1068"/>
      <c r="BW22" s="1068"/>
      <c r="BX22" s="1068"/>
      <c r="BY22" s="1068"/>
      <c r="BZ22" s="1068"/>
      <c r="CA22" s="1068"/>
      <c r="CB22" s="1068"/>
      <c r="CC22" s="1068"/>
      <c r="CD22" s="1068"/>
      <c r="CE22" s="1068"/>
      <c r="CF22" s="1068"/>
      <c r="CG22" s="1069"/>
      <c r="CH22" s="1048"/>
      <c r="CI22" s="1049"/>
      <c r="CJ22" s="1049"/>
      <c r="CK22" s="1049"/>
      <c r="CL22" s="1050"/>
      <c r="CM22" s="1048"/>
      <c r="CN22" s="1049"/>
      <c r="CO22" s="1049"/>
      <c r="CP22" s="1049"/>
      <c r="CQ22" s="1050"/>
      <c r="CR22" s="1048"/>
      <c r="CS22" s="1049"/>
      <c r="CT22" s="1049"/>
      <c r="CU22" s="1049"/>
      <c r="CV22" s="1050"/>
      <c r="CW22" s="1048"/>
      <c r="CX22" s="1049"/>
      <c r="CY22" s="1049"/>
      <c r="CZ22" s="1049"/>
      <c r="DA22" s="1050"/>
      <c r="DB22" s="1048"/>
      <c r="DC22" s="1049"/>
      <c r="DD22" s="1049"/>
      <c r="DE22" s="1049"/>
      <c r="DF22" s="1050"/>
      <c r="DG22" s="1048"/>
      <c r="DH22" s="1049"/>
      <c r="DI22" s="1049"/>
      <c r="DJ22" s="1049"/>
      <c r="DK22" s="1050"/>
      <c r="DL22" s="1048"/>
      <c r="DM22" s="1049"/>
      <c r="DN22" s="1049"/>
      <c r="DO22" s="1049"/>
      <c r="DP22" s="1050"/>
      <c r="DQ22" s="1048"/>
      <c r="DR22" s="1049"/>
      <c r="DS22" s="1049"/>
      <c r="DT22" s="1049"/>
      <c r="DU22" s="1050"/>
      <c r="DV22" s="1051"/>
      <c r="DW22" s="1052"/>
      <c r="DX22" s="1052"/>
      <c r="DY22" s="1052"/>
      <c r="DZ22" s="1053"/>
      <c r="EA22" s="110"/>
    </row>
    <row r="23" spans="1:131" s="111" customFormat="1" ht="26.25" customHeight="1" thickBot="1">
      <c r="A23" s="120" t="s">
        <v>336</v>
      </c>
      <c r="B23" s="995" t="s">
        <v>337</v>
      </c>
      <c r="C23" s="996"/>
      <c r="D23" s="996"/>
      <c r="E23" s="996"/>
      <c r="F23" s="996"/>
      <c r="G23" s="996"/>
      <c r="H23" s="996"/>
      <c r="I23" s="996"/>
      <c r="J23" s="996"/>
      <c r="K23" s="996"/>
      <c r="L23" s="996"/>
      <c r="M23" s="996"/>
      <c r="N23" s="996"/>
      <c r="O23" s="996"/>
      <c r="P23" s="997"/>
      <c r="Q23" s="1119"/>
      <c r="R23" s="1120"/>
      <c r="S23" s="1120"/>
      <c r="T23" s="1120"/>
      <c r="U23" s="1120"/>
      <c r="V23" s="1120"/>
      <c r="W23" s="1120"/>
      <c r="X23" s="1120"/>
      <c r="Y23" s="1120"/>
      <c r="Z23" s="1120"/>
      <c r="AA23" s="1120"/>
      <c r="AB23" s="1120"/>
      <c r="AC23" s="1120"/>
      <c r="AD23" s="1120"/>
      <c r="AE23" s="1121"/>
      <c r="AF23" s="1122">
        <v>504</v>
      </c>
      <c r="AG23" s="1120"/>
      <c r="AH23" s="1120"/>
      <c r="AI23" s="1120"/>
      <c r="AJ23" s="1123"/>
      <c r="AK23" s="1124"/>
      <c r="AL23" s="1125"/>
      <c r="AM23" s="1125"/>
      <c r="AN23" s="1125"/>
      <c r="AO23" s="1125"/>
      <c r="AP23" s="1120"/>
      <c r="AQ23" s="1120"/>
      <c r="AR23" s="1120"/>
      <c r="AS23" s="1120"/>
      <c r="AT23" s="1120"/>
      <c r="AU23" s="1126"/>
      <c r="AV23" s="1126"/>
      <c r="AW23" s="1126"/>
      <c r="AX23" s="1126"/>
      <c r="AY23" s="1127"/>
      <c r="AZ23" s="1116" t="s">
        <v>338</v>
      </c>
      <c r="BA23" s="1117"/>
      <c r="BB23" s="1117"/>
      <c r="BC23" s="1117"/>
      <c r="BD23" s="1118"/>
      <c r="BE23" s="109"/>
      <c r="BF23" s="109"/>
      <c r="BG23" s="109"/>
      <c r="BH23" s="109"/>
      <c r="BI23" s="109"/>
      <c r="BJ23" s="109"/>
      <c r="BK23" s="109"/>
      <c r="BL23" s="109"/>
      <c r="BM23" s="109"/>
      <c r="BN23" s="109"/>
      <c r="BO23" s="109"/>
      <c r="BP23" s="109"/>
      <c r="BQ23" s="118">
        <v>17</v>
      </c>
      <c r="BR23" s="119"/>
      <c r="BS23" s="1067"/>
      <c r="BT23" s="1068"/>
      <c r="BU23" s="1068"/>
      <c r="BV23" s="1068"/>
      <c r="BW23" s="1068"/>
      <c r="BX23" s="1068"/>
      <c r="BY23" s="1068"/>
      <c r="BZ23" s="1068"/>
      <c r="CA23" s="1068"/>
      <c r="CB23" s="1068"/>
      <c r="CC23" s="1068"/>
      <c r="CD23" s="1068"/>
      <c r="CE23" s="1068"/>
      <c r="CF23" s="1068"/>
      <c r="CG23" s="1069"/>
      <c r="CH23" s="1048"/>
      <c r="CI23" s="1049"/>
      <c r="CJ23" s="1049"/>
      <c r="CK23" s="1049"/>
      <c r="CL23" s="1050"/>
      <c r="CM23" s="1048"/>
      <c r="CN23" s="1049"/>
      <c r="CO23" s="1049"/>
      <c r="CP23" s="1049"/>
      <c r="CQ23" s="1050"/>
      <c r="CR23" s="1048"/>
      <c r="CS23" s="1049"/>
      <c r="CT23" s="1049"/>
      <c r="CU23" s="1049"/>
      <c r="CV23" s="1050"/>
      <c r="CW23" s="1048"/>
      <c r="CX23" s="1049"/>
      <c r="CY23" s="1049"/>
      <c r="CZ23" s="1049"/>
      <c r="DA23" s="1050"/>
      <c r="DB23" s="1048"/>
      <c r="DC23" s="1049"/>
      <c r="DD23" s="1049"/>
      <c r="DE23" s="1049"/>
      <c r="DF23" s="1050"/>
      <c r="DG23" s="1048"/>
      <c r="DH23" s="1049"/>
      <c r="DI23" s="1049"/>
      <c r="DJ23" s="1049"/>
      <c r="DK23" s="1050"/>
      <c r="DL23" s="1048"/>
      <c r="DM23" s="1049"/>
      <c r="DN23" s="1049"/>
      <c r="DO23" s="1049"/>
      <c r="DP23" s="1050"/>
      <c r="DQ23" s="1048"/>
      <c r="DR23" s="1049"/>
      <c r="DS23" s="1049"/>
      <c r="DT23" s="1049"/>
      <c r="DU23" s="1050"/>
      <c r="DV23" s="1051"/>
      <c r="DW23" s="1052"/>
      <c r="DX23" s="1052"/>
      <c r="DY23" s="1052"/>
      <c r="DZ23" s="1053"/>
      <c r="EA23" s="110"/>
    </row>
    <row r="24" spans="1:131" s="111" customFormat="1" ht="26.25" customHeight="1">
      <c r="A24" s="1115" t="s">
        <v>339</v>
      </c>
      <c r="B24" s="1115"/>
      <c r="C24" s="1115"/>
      <c r="D24" s="1115"/>
      <c r="E24" s="1115"/>
      <c r="F24" s="1115"/>
      <c r="G24" s="1115"/>
      <c r="H24" s="1115"/>
      <c r="I24" s="1115"/>
      <c r="J24" s="1115"/>
      <c r="K24" s="1115"/>
      <c r="L24" s="1115"/>
      <c r="M24" s="1115"/>
      <c r="N24" s="1115"/>
      <c r="O24" s="1115"/>
      <c r="P24" s="1115"/>
      <c r="Q24" s="1115"/>
      <c r="R24" s="1115"/>
      <c r="S24" s="1115"/>
      <c r="T24" s="1115"/>
      <c r="U24" s="1115"/>
      <c r="V24" s="1115"/>
      <c r="W24" s="1115"/>
      <c r="X24" s="1115"/>
      <c r="Y24" s="1115"/>
      <c r="Z24" s="1115"/>
      <c r="AA24" s="1115"/>
      <c r="AB24" s="1115"/>
      <c r="AC24" s="1115"/>
      <c r="AD24" s="1115"/>
      <c r="AE24" s="1115"/>
      <c r="AF24" s="1115"/>
      <c r="AG24" s="1115"/>
      <c r="AH24" s="1115"/>
      <c r="AI24" s="1115"/>
      <c r="AJ24" s="1115"/>
      <c r="AK24" s="1115"/>
      <c r="AL24" s="1115"/>
      <c r="AM24" s="1115"/>
      <c r="AN24" s="1115"/>
      <c r="AO24" s="1115"/>
      <c r="AP24" s="1115"/>
      <c r="AQ24" s="1115"/>
      <c r="AR24" s="1115"/>
      <c r="AS24" s="1115"/>
      <c r="AT24" s="1115"/>
      <c r="AU24" s="1115"/>
      <c r="AV24" s="1115"/>
      <c r="AW24" s="1115"/>
      <c r="AX24" s="1115"/>
      <c r="AY24" s="1115"/>
      <c r="AZ24" s="108"/>
      <c r="BA24" s="108"/>
      <c r="BB24" s="108"/>
      <c r="BC24" s="108"/>
      <c r="BD24" s="108"/>
      <c r="BE24" s="109"/>
      <c r="BF24" s="109"/>
      <c r="BG24" s="109"/>
      <c r="BH24" s="109"/>
      <c r="BI24" s="109"/>
      <c r="BJ24" s="109"/>
      <c r="BK24" s="109"/>
      <c r="BL24" s="109"/>
      <c r="BM24" s="109"/>
      <c r="BN24" s="109"/>
      <c r="BO24" s="109"/>
      <c r="BP24" s="109"/>
      <c r="BQ24" s="118">
        <v>18</v>
      </c>
      <c r="BR24" s="119"/>
      <c r="BS24" s="1067"/>
      <c r="BT24" s="1068"/>
      <c r="BU24" s="1068"/>
      <c r="BV24" s="1068"/>
      <c r="BW24" s="1068"/>
      <c r="BX24" s="1068"/>
      <c r="BY24" s="1068"/>
      <c r="BZ24" s="1068"/>
      <c r="CA24" s="1068"/>
      <c r="CB24" s="1068"/>
      <c r="CC24" s="1068"/>
      <c r="CD24" s="1068"/>
      <c r="CE24" s="1068"/>
      <c r="CF24" s="1068"/>
      <c r="CG24" s="1069"/>
      <c r="CH24" s="1048"/>
      <c r="CI24" s="1049"/>
      <c r="CJ24" s="1049"/>
      <c r="CK24" s="1049"/>
      <c r="CL24" s="1050"/>
      <c r="CM24" s="1048"/>
      <c r="CN24" s="1049"/>
      <c r="CO24" s="1049"/>
      <c r="CP24" s="1049"/>
      <c r="CQ24" s="1050"/>
      <c r="CR24" s="1048"/>
      <c r="CS24" s="1049"/>
      <c r="CT24" s="1049"/>
      <c r="CU24" s="1049"/>
      <c r="CV24" s="1050"/>
      <c r="CW24" s="1048"/>
      <c r="CX24" s="1049"/>
      <c r="CY24" s="1049"/>
      <c r="CZ24" s="1049"/>
      <c r="DA24" s="1050"/>
      <c r="DB24" s="1048"/>
      <c r="DC24" s="1049"/>
      <c r="DD24" s="1049"/>
      <c r="DE24" s="1049"/>
      <c r="DF24" s="1050"/>
      <c r="DG24" s="1048"/>
      <c r="DH24" s="1049"/>
      <c r="DI24" s="1049"/>
      <c r="DJ24" s="1049"/>
      <c r="DK24" s="1050"/>
      <c r="DL24" s="1048"/>
      <c r="DM24" s="1049"/>
      <c r="DN24" s="1049"/>
      <c r="DO24" s="1049"/>
      <c r="DP24" s="1050"/>
      <c r="DQ24" s="1048"/>
      <c r="DR24" s="1049"/>
      <c r="DS24" s="1049"/>
      <c r="DT24" s="1049"/>
      <c r="DU24" s="1050"/>
      <c r="DV24" s="1051"/>
      <c r="DW24" s="1052"/>
      <c r="DX24" s="1052"/>
      <c r="DY24" s="1052"/>
      <c r="DZ24" s="1053"/>
      <c r="EA24" s="110"/>
    </row>
    <row r="25" spans="1:131" s="103" customFormat="1" ht="26.25" customHeight="1" thickBot="1">
      <c r="A25" s="1114" t="s">
        <v>340</v>
      </c>
      <c r="B25" s="1114"/>
      <c r="C25" s="1114"/>
      <c r="D25" s="1114"/>
      <c r="E25" s="1114"/>
      <c r="F25" s="1114"/>
      <c r="G25" s="1114"/>
      <c r="H25" s="1114"/>
      <c r="I25" s="1114"/>
      <c r="J25" s="1114"/>
      <c r="K25" s="1114"/>
      <c r="L25" s="1114"/>
      <c r="M25" s="1114"/>
      <c r="N25" s="1114"/>
      <c r="O25" s="1114"/>
      <c r="P25" s="1114"/>
      <c r="Q25" s="1114"/>
      <c r="R25" s="1114"/>
      <c r="S25" s="1114"/>
      <c r="T25" s="1114"/>
      <c r="U25" s="1114"/>
      <c r="V25" s="1114"/>
      <c r="W25" s="1114"/>
      <c r="X25" s="1114"/>
      <c r="Y25" s="1114"/>
      <c r="Z25" s="1114"/>
      <c r="AA25" s="1114"/>
      <c r="AB25" s="1114"/>
      <c r="AC25" s="1114"/>
      <c r="AD25" s="1114"/>
      <c r="AE25" s="1114"/>
      <c r="AF25" s="1114"/>
      <c r="AG25" s="1114"/>
      <c r="AH25" s="1114"/>
      <c r="AI25" s="1114"/>
      <c r="AJ25" s="1114"/>
      <c r="AK25" s="1114"/>
      <c r="AL25" s="1114"/>
      <c r="AM25" s="1114"/>
      <c r="AN25" s="1114"/>
      <c r="AO25" s="1114"/>
      <c r="AP25" s="1114"/>
      <c r="AQ25" s="1114"/>
      <c r="AR25" s="1114"/>
      <c r="AS25" s="1114"/>
      <c r="AT25" s="1114"/>
      <c r="AU25" s="1114"/>
      <c r="AV25" s="1114"/>
      <c r="AW25" s="1114"/>
      <c r="AX25" s="1114"/>
      <c r="AY25" s="1114"/>
      <c r="AZ25" s="1114"/>
      <c r="BA25" s="1114"/>
      <c r="BB25" s="1114"/>
      <c r="BC25" s="1114"/>
      <c r="BD25" s="1114"/>
      <c r="BE25" s="1114"/>
      <c r="BF25" s="1114"/>
      <c r="BG25" s="1114"/>
      <c r="BH25" s="1114"/>
      <c r="BI25" s="1114"/>
      <c r="BJ25" s="108"/>
      <c r="BK25" s="108"/>
      <c r="BL25" s="108"/>
      <c r="BM25" s="108"/>
      <c r="BN25" s="108"/>
      <c r="BO25" s="121"/>
      <c r="BP25" s="121"/>
      <c r="BQ25" s="118">
        <v>19</v>
      </c>
      <c r="BR25" s="119"/>
      <c r="BS25" s="1067"/>
      <c r="BT25" s="1068"/>
      <c r="BU25" s="1068"/>
      <c r="BV25" s="1068"/>
      <c r="BW25" s="1068"/>
      <c r="BX25" s="1068"/>
      <c r="BY25" s="1068"/>
      <c r="BZ25" s="1068"/>
      <c r="CA25" s="1068"/>
      <c r="CB25" s="1068"/>
      <c r="CC25" s="1068"/>
      <c r="CD25" s="1068"/>
      <c r="CE25" s="1068"/>
      <c r="CF25" s="1068"/>
      <c r="CG25" s="1069"/>
      <c r="CH25" s="1048"/>
      <c r="CI25" s="1049"/>
      <c r="CJ25" s="1049"/>
      <c r="CK25" s="1049"/>
      <c r="CL25" s="1050"/>
      <c r="CM25" s="1048"/>
      <c r="CN25" s="1049"/>
      <c r="CO25" s="1049"/>
      <c r="CP25" s="1049"/>
      <c r="CQ25" s="1050"/>
      <c r="CR25" s="1048"/>
      <c r="CS25" s="1049"/>
      <c r="CT25" s="1049"/>
      <c r="CU25" s="1049"/>
      <c r="CV25" s="1050"/>
      <c r="CW25" s="1048"/>
      <c r="CX25" s="1049"/>
      <c r="CY25" s="1049"/>
      <c r="CZ25" s="1049"/>
      <c r="DA25" s="1050"/>
      <c r="DB25" s="1048"/>
      <c r="DC25" s="1049"/>
      <c r="DD25" s="1049"/>
      <c r="DE25" s="1049"/>
      <c r="DF25" s="1050"/>
      <c r="DG25" s="1048"/>
      <c r="DH25" s="1049"/>
      <c r="DI25" s="1049"/>
      <c r="DJ25" s="1049"/>
      <c r="DK25" s="1050"/>
      <c r="DL25" s="1048"/>
      <c r="DM25" s="1049"/>
      <c r="DN25" s="1049"/>
      <c r="DO25" s="1049"/>
      <c r="DP25" s="1050"/>
      <c r="DQ25" s="1048"/>
      <c r="DR25" s="1049"/>
      <c r="DS25" s="1049"/>
      <c r="DT25" s="1049"/>
      <c r="DU25" s="1050"/>
      <c r="DV25" s="1051"/>
      <c r="DW25" s="1052"/>
      <c r="DX25" s="1052"/>
      <c r="DY25" s="1052"/>
      <c r="DZ25" s="1053"/>
      <c r="EA25" s="102"/>
    </row>
    <row r="26" spans="1:131" s="103" customFormat="1" ht="26.25" customHeight="1">
      <c r="A26" s="1054" t="s">
        <v>312</v>
      </c>
      <c r="B26" s="1055"/>
      <c r="C26" s="1055"/>
      <c r="D26" s="1055"/>
      <c r="E26" s="1055"/>
      <c r="F26" s="1055"/>
      <c r="G26" s="1055"/>
      <c r="H26" s="1055"/>
      <c r="I26" s="1055"/>
      <c r="J26" s="1055"/>
      <c r="K26" s="1055"/>
      <c r="L26" s="1055"/>
      <c r="M26" s="1055"/>
      <c r="N26" s="1055"/>
      <c r="O26" s="1055"/>
      <c r="P26" s="1056"/>
      <c r="Q26" s="1040" t="s">
        <v>341</v>
      </c>
      <c r="R26" s="1041"/>
      <c r="S26" s="1041"/>
      <c r="T26" s="1041"/>
      <c r="U26" s="1042"/>
      <c r="V26" s="1040" t="s">
        <v>342</v>
      </c>
      <c r="W26" s="1041"/>
      <c r="X26" s="1041"/>
      <c r="Y26" s="1041"/>
      <c r="Z26" s="1042"/>
      <c r="AA26" s="1040" t="s">
        <v>344</v>
      </c>
      <c r="AB26" s="1041"/>
      <c r="AC26" s="1041"/>
      <c r="AD26" s="1041"/>
      <c r="AE26" s="1041"/>
      <c r="AF26" s="1110" t="s">
        <v>345</v>
      </c>
      <c r="AG26" s="1061"/>
      <c r="AH26" s="1061"/>
      <c r="AI26" s="1061"/>
      <c r="AJ26" s="1111"/>
      <c r="AK26" s="1041" t="s">
        <v>346</v>
      </c>
      <c r="AL26" s="1041"/>
      <c r="AM26" s="1041"/>
      <c r="AN26" s="1041"/>
      <c r="AO26" s="1042"/>
      <c r="AP26" s="1040" t="s">
        <v>347</v>
      </c>
      <c r="AQ26" s="1041"/>
      <c r="AR26" s="1041"/>
      <c r="AS26" s="1041"/>
      <c r="AT26" s="1042"/>
      <c r="AU26" s="1040" t="s">
        <v>348</v>
      </c>
      <c r="AV26" s="1041"/>
      <c r="AW26" s="1041"/>
      <c r="AX26" s="1041"/>
      <c r="AY26" s="1042"/>
      <c r="AZ26" s="1040" t="s">
        <v>349</v>
      </c>
      <c r="BA26" s="1041"/>
      <c r="BB26" s="1041"/>
      <c r="BC26" s="1041"/>
      <c r="BD26" s="1042"/>
      <c r="BE26" s="1040" t="s">
        <v>319</v>
      </c>
      <c r="BF26" s="1041"/>
      <c r="BG26" s="1041"/>
      <c r="BH26" s="1041"/>
      <c r="BI26" s="1046"/>
      <c r="BJ26" s="108"/>
      <c r="BK26" s="108"/>
      <c r="BL26" s="108"/>
      <c r="BM26" s="108"/>
      <c r="BN26" s="108"/>
      <c r="BO26" s="121"/>
      <c r="BP26" s="121"/>
      <c r="BQ26" s="118">
        <v>20</v>
      </c>
      <c r="BR26" s="119"/>
      <c r="BS26" s="1067"/>
      <c r="BT26" s="1068"/>
      <c r="BU26" s="1068"/>
      <c r="BV26" s="1068"/>
      <c r="BW26" s="1068"/>
      <c r="BX26" s="1068"/>
      <c r="BY26" s="1068"/>
      <c r="BZ26" s="1068"/>
      <c r="CA26" s="1068"/>
      <c r="CB26" s="1068"/>
      <c r="CC26" s="1068"/>
      <c r="CD26" s="1068"/>
      <c r="CE26" s="1068"/>
      <c r="CF26" s="1068"/>
      <c r="CG26" s="1069"/>
      <c r="CH26" s="1048"/>
      <c r="CI26" s="1049"/>
      <c r="CJ26" s="1049"/>
      <c r="CK26" s="1049"/>
      <c r="CL26" s="1050"/>
      <c r="CM26" s="1048"/>
      <c r="CN26" s="1049"/>
      <c r="CO26" s="1049"/>
      <c r="CP26" s="1049"/>
      <c r="CQ26" s="1050"/>
      <c r="CR26" s="1048"/>
      <c r="CS26" s="1049"/>
      <c r="CT26" s="1049"/>
      <c r="CU26" s="1049"/>
      <c r="CV26" s="1050"/>
      <c r="CW26" s="1048"/>
      <c r="CX26" s="1049"/>
      <c r="CY26" s="1049"/>
      <c r="CZ26" s="1049"/>
      <c r="DA26" s="1050"/>
      <c r="DB26" s="1048"/>
      <c r="DC26" s="1049"/>
      <c r="DD26" s="1049"/>
      <c r="DE26" s="1049"/>
      <c r="DF26" s="1050"/>
      <c r="DG26" s="1048"/>
      <c r="DH26" s="1049"/>
      <c r="DI26" s="1049"/>
      <c r="DJ26" s="1049"/>
      <c r="DK26" s="1050"/>
      <c r="DL26" s="1048"/>
      <c r="DM26" s="1049"/>
      <c r="DN26" s="1049"/>
      <c r="DO26" s="1049"/>
      <c r="DP26" s="1050"/>
      <c r="DQ26" s="1048"/>
      <c r="DR26" s="1049"/>
      <c r="DS26" s="1049"/>
      <c r="DT26" s="1049"/>
      <c r="DU26" s="1050"/>
      <c r="DV26" s="1051"/>
      <c r="DW26" s="1052"/>
      <c r="DX26" s="1052"/>
      <c r="DY26" s="1052"/>
      <c r="DZ26" s="1053"/>
      <c r="EA26" s="102"/>
    </row>
    <row r="27" spans="1:131" s="103" customFormat="1" ht="26.25" customHeight="1" thickBot="1">
      <c r="A27" s="1057"/>
      <c r="B27" s="1058"/>
      <c r="C27" s="1058"/>
      <c r="D27" s="1058"/>
      <c r="E27" s="1058"/>
      <c r="F27" s="1058"/>
      <c r="G27" s="1058"/>
      <c r="H27" s="1058"/>
      <c r="I27" s="1058"/>
      <c r="J27" s="1058"/>
      <c r="K27" s="1058"/>
      <c r="L27" s="1058"/>
      <c r="M27" s="1058"/>
      <c r="N27" s="1058"/>
      <c r="O27" s="1058"/>
      <c r="P27" s="1059"/>
      <c r="Q27" s="1043"/>
      <c r="R27" s="1044"/>
      <c r="S27" s="1044"/>
      <c r="T27" s="1044"/>
      <c r="U27" s="1045"/>
      <c r="V27" s="1043"/>
      <c r="W27" s="1044"/>
      <c r="X27" s="1044"/>
      <c r="Y27" s="1044"/>
      <c r="Z27" s="1045"/>
      <c r="AA27" s="1043"/>
      <c r="AB27" s="1044"/>
      <c r="AC27" s="1044"/>
      <c r="AD27" s="1044"/>
      <c r="AE27" s="1044"/>
      <c r="AF27" s="1112"/>
      <c r="AG27" s="1064"/>
      <c r="AH27" s="1064"/>
      <c r="AI27" s="1064"/>
      <c r="AJ27" s="1113"/>
      <c r="AK27" s="1044"/>
      <c r="AL27" s="1044"/>
      <c r="AM27" s="1044"/>
      <c r="AN27" s="1044"/>
      <c r="AO27" s="1045"/>
      <c r="AP27" s="1043"/>
      <c r="AQ27" s="1044"/>
      <c r="AR27" s="1044"/>
      <c r="AS27" s="1044"/>
      <c r="AT27" s="1045"/>
      <c r="AU27" s="1043"/>
      <c r="AV27" s="1044"/>
      <c r="AW27" s="1044"/>
      <c r="AX27" s="1044"/>
      <c r="AY27" s="1045"/>
      <c r="AZ27" s="1043"/>
      <c r="BA27" s="1044"/>
      <c r="BB27" s="1044"/>
      <c r="BC27" s="1044"/>
      <c r="BD27" s="1045"/>
      <c r="BE27" s="1043"/>
      <c r="BF27" s="1044"/>
      <c r="BG27" s="1044"/>
      <c r="BH27" s="1044"/>
      <c r="BI27" s="1047"/>
      <c r="BJ27" s="108"/>
      <c r="BK27" s="108"/>
      <c r="BL27" s="108"/>
      <c r="BM27" s="108"/>
      <c r="BN27" s="108"/>
      <c r="BO27" s="121"/>
      <c r="BP27" s="121"/>
      <c r="BQ27" s="118">
        <v>21</v>
      </c>
      <c r="BR27" s="119"/>
      <c r="BS27" s="1067"/>
      <c r="BT27" s="1068"/>
      <c r="BU27" s="1068"/>
      <c r="BV27" s="1068"/>
      <c r="BW27" s="1068"/>
      <c r="BX27" s="1068"/>
      <c r="BY27" s="1068"/>
      <c r="BZ27" s="1068"/>
      <c r="CA27" s="1068"/>
      <c r="CB27" s="1068"/>
      <c r="CC27" s="1068"/>
      <c r="CD27" s="1068"/>
      <c r="CE27" s="1068"/>
      <c r="CF27" s="1068"/>
      <c r="CG27" s="1069"/>
      <c r="CH27" s="1048"/>
      <c r="CI27" s="1049"/>
      <c r="CJ27" s="1049"/>
      <c r="CK27" s="1049"/>
      <c r="CL27" s="1050"/>
      <c r="CM27" s="1048"/>
      <c r="CN27" s="1049"/>
      <c r="CO27" s="1049"/>
      <c r="CP27" s="1049"/>
      <c r="CQ27" s="1050"/>
      <c r="CR27" s="1048"/>
      <c r="CS27" s="1049"/>
      <c r="CT27" s="1049"/>
      <c r="CU27" s="1049"/>
      <c r="CV27" s="1050"/>
      <c r="CW27" s="1048"/>
      <c r="CX27" s="1049"/>
      <c r="CY27" s="1049"/>
      <c r="CZ27" s="1049"/>
      <c r="DA27" s="1050"/>
      <c r="DB27" s="1048"/>
      <c r="DC27" s="1049"/>
      <c r="DD27" s="1049"/>
      <c r="DE27" s="1049"/>
      <c r="DF27" s="1050"/>
      <c r="DG27" s="1048"/>
      <c r="DH27" s="1049"/>
      <c r="DI27" s="1049"/>
      <c r="DJ27" s="1049"/>
      <c r="DK27" s="1050"/>
      <c r="DL27" s="1048"/>
      <c r="DM27" s="1049"/>
      <c r="DN27" s="1049"/>
      <c r="DO27" s="1049"/>
      <c r="DP27" s="1050"/>
      <c r="DQ27" s="1048"/>
      <c r="DR27" s="1049"/>
      <c r="DS27" s="1049"/>
      <c r="DT27" s="1049"/>
      <c r="DU27" s="1050"/>
      <c r="DV27" s="1051"/>
      <c r="DW27" s="1052"/>
      <c r="DX27" s="1052"/>
      <c r="DY27" s="1052"/>
      <c r="DZ27" s="1053"/>
      <c r="EA27" s="102"/>
    </row>
    <row r="28" spans="1:131" s="103" customFormat="1" ht="26.25" customHeight="1" thickTop="1">
      <c r="A28" s="122">
        <v>1</v>
      </c>
      <c r="B28" s="1101" t="s">
        <v>350</v>
      </c>
      <c r="C28" s="1102"/>
      <c r="D28" s="1102"/>
      <c r="E28" s="1102"/>
      <c r="F28" s="1102"/>
      <c r="G28" s="1102"/>
      <c r="H28" s="1102"/>
      <c r="I28" s="1102"/>
      <c r="J28" s="1102"/>
      <c r="K28" s="1102"/>
      <c r="L28" s="1102"/>
      <c r="M28" s="1102"/>
      <c r="N28" s="1102"/>
      <c r="O28" s="1102"/>
      <c r="P28" s="1103"/>
      <c r="Q28" s="1104">
        <v>7171</v>
      </c>
      <c r="R28" s="1105"/>
      <c r="S28" s="1105"/>
      <c r="T28" s="1105"/>
      <c r="U28" s="1105"/>
      <c r="V28" s="1105">
        <v>7009</v>
      </c>
      <c r="W28" s="1105"/>
      <c r="X28" s="1105"/>
      <c r="Y28" s="1105"/>
      <c r="Z28" s="1105"/>
      <c r="AA28" s="1105">
        <v>162</v>
      </c>
      <c r="AB28" s="1105"/>
      <c r="AC28" s="1105"/>
      <c r="AD28" s="1105"/>
      <c r="AE28" s="1106"/>
      <c r="AF28" s="1107">
        <v>162</v>
      </c>
      <c r="AG28" s="1105"/>
      <c r="AH28" s="1105"/>
      <c r="AI28" s="1105"/>
      <c r="AJ28" s="1108"/>
      <c r="AK28" s="1109">
        <v>524</v>
      </c>
      <c r="AL28" s="1097"/>
      <c r="AM28" s="1097"/>
      <c r="AN28" s="1097"/>
      <c r="AO28" s="1097"/>
      <c r="AP28" s="1097" t="s">
        <v>331</v>
      </c>
      <c r="AQ28" s="1097"/>
      <c r="AR28" s="1097"/>
      <c r="AS28" s="1097"/>
      <c r="AT28" s="1097"/>
      <c r="AU28" s="1097" t="s">
        <v>332</v>
      </c>
      <c r="AV28" s="1097"/>
      <c r="AW28" s="1097"/>
      <c r="AX28" s="1097"/>
      <c r="AY28" s="1097"/>
      <c r="AZ28" s="1098"/>
      <c r="BA28" s="1098"/>
      <c r="BB28" s="1098"/>
      <c r="BC28" s="1098"/>
      <c r="BD28" s="1098"/>
      <c r="BE28" s="1099"/>
      <c r="BF28" s="1099"/>
      <c r="BG28" s="1099"/>
      <c r="BH28" s="1099"/>
      <c r="BI28" s="1100"/>
      <c r="BJ28" s="108"/>
      <c r="BK28" s="108"/>
      <c r="BL28" s="108"/>
      <c r="BM28" s="108"/>
      <c r="BN28" s="108"/>
      <c r="BO28" s="121"/>
      <c r="BP28" s="121"/>
      <c r="BQ28" s="118">
        <v>22</v>
      </c>
      <c r="BR28" s="119"/>
      <c r="BS28" s="1067"/>
      <c r="BT28" s="1068"/>
      <c r="BU28" s="1068"/>
      <c r="BV28" s="1068"/>
      <c r="BW28" s="1068"/>
      <c r="BX28" s="1068"/>
      <c r="BY28" s="1068"/>
      <c r="BZ28" s="1068"/>
      <c r="CA28" s="1068"/>
      <c r="CB28" s="1068"/>
      <c r="CC28" s="1068"/>
      <c r="CD28" s="1068"/>
      <c r="CE28" s="1068"/>
      <c r="CF28" s="1068"/>
      <c r="CG28" s="1069"/>
      <c r="CH28" s="1048"/>
      <c r="CI28" s="1049"/>
      <c r="CJ28" s="1049"/>
      <c r="CK28" s="1049"/>
      <c r="CL28" s="1050"/>
      <c r="CM28" s="1048"/>
      <c r="CN28" s="1049"/>
      <c r="CO28" s="1049"/>
      <c r="CP28" s="1049"/>
      <c r="CQ28" s="1050"/>
      <c r="CR28" s="1048"/>
      <c r="CS28" s="1049"/>
      <c r="CT28" s="1049"/>
      <c r="CU28" s="1049"/>
      <c r="CV28" s="1050"/>
      <c r="CW28" s="1048"/>
      <c r="CX28" s="1049"/>
      <c r="CY28" s="1049"/>
      <c r="CZ28" s="1049"/>
      <c r="DA28" s="1050"/>
      <c r="DB28" s="1048"/>
      <c r="DC28" s="1049"/>
      <c r="DD28" s="1049"/>
      <c r="DE28" s="1049"/>
      <c r="DF28" s="1050"/>
      <c r="DG28" s="1048"/>
      <c r="DH28" s="1049"/>
      <c r="DI28" s="1049"/>
      <c r="DJ28" s="1049"/>
      <c r="DK28" s="1050"/>
      <c r="DL28" s="1048"/>
      <c r="DM28" s="1049"/>
      <c r="DN28" s="1049"/>
      <c r="DO28" s="1049"/>
      <c r="DP28" s="1050"/>
      <c r="DQ28" s="1048"/>
      <c r="DR28" s="1049"/>
      <c r="DS28" s="1049"/>
      <c r="DT28" s="1049"/>
      <c r="DU28" s="1050"/>
      <c r="DV28" s="1051"/>
      <c r="DW28" s="1052"/>
      <c r="DX28" s="1052"/>
      <c r="DY28" s="1052"/>
      <c r="DZ28" s="1053"/>
      <c r="EA28" s="102"/>
    </row>
    <row r="29" spans="1:131" s="103" customFormat="1" ht="26.25" customHeight="1">
      <c r="A29" s="122">
        <v>2</v>
      </c>
      <c r="B29" s="1082" t="s">
        <v>351</v>
      </c>
      <c r="C29" s="1083"/>
      <c r="D29" s="1083"/>
      <c r="E29" s="1083"/>
      <c r="F29" s="1083"/>
      <c r="G29" s="1083"/>
      <c r="H29" s="1083"/>
      <c r="I29" s="1083"/>
      <c r="J29" s="1083"/>
      <c r="K29" s="1083"/>
      <c r="L29" s="1083"/>
      <c r="M29" s="1083"/>
      <c r="N29" s="1083"/>
      <c r="O29" s="1083"/>
      <c r="P29" s="1084"/>
      <c r="Q29" s="1094">
        <v>5532</v>
      </c>
      <c r="R29" s="1095"/>
      <c r="S29" s="1095"/>
      <c r="T29" s="1095"/>
      <c r="U29" s="1095"/>
      <c r="V29" s="1095">
        <v>5438</v>
      </c>
      <c r="W29" s="1095"/>
      <c r="X29" s="1095"/>
      <c r="Y29" s="1095"/>
      <c r="Z29" s="1095"/>
      <c r="AA29" s="1095">
        <v>94</v>
      </c>
      <c r="AB29" s="1095"/>
      <c r="AC29" s="1095"/>
      <c r="AD29" s="1095"/>
      <c r="AE29" s="1096"/>
      <c r="AF29" s="1088">
        <v>94</v>
      </c>
      <c r="AG29" s="1089"/>
      <c r="AH29" s="1089"/>
      <c r="AI29" s="1089"/>
      <c r="AJ29" s="1090"/>
      <c r="AK29" s="1031">
        <v>1006</v>
      </c>
      <c r="AL29" s="1022"/>
      <c r="AM29" s="1022"/>
      <c r="AN29" s="1022"/>
      <c r="AO29" s="1022"/>
      <c r="AP29" s="1022" t="s">
        <v>331</v>
      </c>
      <c r="AQ29" s="1022"/>
      <c r="AR29" s="1022"/>
      <c r="AS29" s="1022"/>
      <c r="AT29" s="1022"/>
      <c r="AU29" s="1022" t="s">
        <v>352</v>
      </c>
      <c r="AV29" s="1022"/>
      <c r="AW29" s="1022"/>
      <c r="AX29" s="1022"/>
      <c r="AY29" s="1022"/>
      <c r="AZ29" s="1093"/>
      <c r="BA29" s="1093"/>
      <c r="BB29" s="1093"/>
      <c r="BC29" s="1093"/>
      <c r="BD29" s="1093"/>
      <c r="BE29" s="1077"/>
      <c r="BF29" s="1077"/>
      <c r="BG29" s="1077"/>
      <c r="BH29" s="1077"/>
      <c r="BI29" s="1078"/>
      <c r="BJ29" s="108"/>
      <c r="BK29" s="108"/>
      <c r="BL29" s="108"/>
      <c r="BM29" s="108"/>
      <c r="BN29" s="108"/>
      <c r="BO29" s="121"/>
      <c r="BP29" s="121"/>
      <c r="BQ29" s="118">
        <v>23</v>
      </c>
      <c r="BR29" s="119"/>
      <c r="BS29" s="1067"/>
      <c r="BT29" s="1068"/>
      <c r="BU29" s="1068"/>
      <c r="BV29" s="1068"/>
      <c r="BW29" s="1068"/>
      <c r="BX29" s="1068"/>
      <c r="BY29" s="1068"/>
      <c r="BZ29" s="1068"/>
      <c r="CA29" s="1068"/>
      <c r="CB29" s="1068"/>
      <c r="CC29" s="1068"/>
      <c r="CD29" s="1068"/>
      <c r="CE29" s="1068"/>
      <c r="CF29" s="1068"/>
      <c r="CG29" s="1069"/>
      <c r="CH29" s="1048"/>
      <c r="CI29" s="1049"/>
      <c r="CJ29" s="1049"/>
      <c r="CK29" s="1049"/>
      <c r="CL29" s="1050"/>
      <c r="CM29" s="1048"/>
      <c r="CN29" s="1049"/>
      <c r="CO29" s="1049"/>
      <c r="CP29" s="1049"/>
      <c r="CQ29" s="1050"/>
      <c r="CR29" s="1048"/>
      <c r="CS29" s="1049"/>
      <c r="CT29" s="1049"/>
      <c r="CU29" s="1049"/>
      <c r="CV29" s="1050"/>
      <c r="CW29" s="1048"/>
      <c r="CX29" s="1049"/>
      <c r="CY29" s="1049"/>
      <c r="CZ29" s="1049"/>
      <c r="DA29" s="1050"/>
      <c r="DB29" s="1048"/>
      <c r="DC29" s="1049"/>
      <c r="DD29" s="1049"/>
      <c r="DE29" s="1049"/>
      <c r="DF29" s="1050"/>
      <c r="DG29" s="1048"/>
      <c r="DH29" s="1049"/>
      <c r="DI29" s="1049"/>
      <c r="DJ29" s="1049"/>
      <c r="DK29" s="1050"/>
      <c r="DL29" s="1048"/>
      <c r="DM29" s="1049"/>
      <c r="DN29" s="1049"/>
      <c r="DO29" s="1049"/>
      <c r="DP29" s="1050"/>
      <c r="DQ29" s="1048"/>
      <c r="DR29" s="1049"/>
      <c r="DS29" s="1049"/>
      <c r="DT29" s="1049"/>
      <c r="DU29" s="1050"/>
      <c r="DV29" s="1051"/>
      <c r="DW29" s="1052"/>
      <c r="DX29" s="1052"/>
      <c r="DY29" s="1052"/>
      <c r="DZ29" s="1053"/>
      <c r="EA29" s="102"/>
    </row>
    <row r="30" spans="1:131" s="103" customFormat="1" ht="26.25" customHeight="1">
      <c r="A30" s="122">
        <v>3</v>
      </c>
      <c r="B30" s="1082" t="s">
        <v>353</v>
      </c>
      <c r="C30" s="1083"/>
      <c r="D30" s="1083"/>
      <c r="E30" s="1083"/>
      <c r="F30" s="1083"/>
      <c r="G30" s="1083"/>
      <c r="H30" s="1083"/>
      <c r="I30" s="1083"/>
      <c r="J30" s="1083"/>
      <c r="K30" s="1083"/>
      <c r="L30" s="1083"/>
      <c r="M30" s="1083"/>
      <c r="N30" s="1083"/>
      <c r="O30" s="1083"/>
      <c r="P30" s="1084"/>
      <c r="Q30" s="1094">
        <v>1041</v>
      </c>
      <c r="R30" s="1095"/>
      <c r="S30" s="1095"/>
      <c r="T30" s="1095"/>
      <c r="U30" s="1095"/>
      <c r="V30" s="1095">
        <v>1038</v>
      </c>
      <c r="W30" s="1095"/>
      <c r="X30" s="1095"/>
      <c r="Y30" s="1095"/>
      <c r="Z30" s="1095"/>
      <c r="AA30" s="1095">
        <v>2</v>
      </c>
      <c r="AB30" s="1095"/>
      <c r="AC30" s="1095"/>
      <c r="AD30" s="1095"/>
      <c r="AE30" s="1096"/>
      <c r="AF30" s="1088">
        <v>2</v>
      </c>
      <c r="AG30" s="1089"/>
      <c r="AH30" s="1089"/>
      <c r="AI30" s="1089"/>
      <c r="AJ30" s="1090"/>
      <c r="AK30" s="1031">
        <v>196</v>
      </c>
      <c r="AL30" s="1022"/>
      <c r="AM30" s="1022"/>
      <c r="AN30" s="1022"/>
      <c r="AO30" s="1022"/>
      <c r="AP30" s="1022" t="s">
        <v>354</v>
      </c>
      <c r="AQ30" s="1022"/>
      <c r="AR30" s="1022"/>
      <c r="AS30" s="1022"/>
      <c r="AT30" s="1022"/>
      <c r="AU30" s="1022" t="s">
        <v>331</v>
      </c>
      <c r="AV30" s="1022"/>
      <c r="AW30" s="1022"/>
      <c r="AX30" s="1022"/>
      <c r="AY30" s="1022"/>
      <c r="AZ30" s="1093"/>
      <c r="BA30" s="1093"/>
      <c r="BB30" s="1093"/>
      <c r="BC30" s="1093"/>
      <c r="BD30" s="1093"/>
      <c r="BE30" s="1077"/>
      <c r="BF30" s="1077"/>
      <c r="BG30" s="1077"/>
      <c r="BH30" s="1077"/>
      <c r="BI30" s="1078"/>
      <c r="BJ30" s="108"/>
      <c r="BK30" s="108"/>
      <c r="BL30" s="108"/>
      <c r="BM30" s="108"/>
      <c r="BN30" s="108"/>
      <c r="BO30" s="121"/>
      <c r="BP30" s="121"/>
      <c r="BQ30" s="118">
        <v>24</v>
      </c>
      <c r="BR30" s="119"/>
      <c r="BS30" s="1067"/>
      <c r="BT30" s="1068"/>
      <c r="BU30" s="1068"/>
      <c r="BV30" s="1068"/>
      <c r="BW30" s="1068"/>
      <c r="BX30" s="1068"/>
      <c r="BY30" s="1068"/>
      <c r="BZ30" s="1068"/>
      <c r="CA30" s="1068"/>
      <c r="CB30" s="1068"/>
      <c r="CC30" s="1068"/>
      <c r="CD30" s="1068"/>
      <c r="CE30" s="1068"/>
      <c r="CF30" s="1068"/>
      <c r="CG30" s="1069"/>
      <c r="CH30" s="1048"/>
      <c r="CI30" s="1049"/>
      <c r="CJ30" s="1049"/>
      <c r="CK30" s="1049"/>
      <c r="CL30" s="1050"/>
      <c r="CM30" s="1048"/>
      <c r="CN30" s="1049"/>
      <c r="CO30" s="1049"/>
      <c r="CP30" s="1049"/>
      <c r="CQ30" s="1050"/>
      <c r="CR30" s="1048"/>
      <c r="CS30" s="1049"/>
      <c r="CT30" s="1049"/>
      <c r="CU30" s="1049"/>
      <c r="CV30" s="1050"/>
      <c r="CW30" s="1048"/>
      <c r="CX30" s="1049"/>
      <c r="CY30" s="1049"/>
      <c r="CZ30" s="1049"/>
      <c r="DA30" s="1050"/>
      <c r="DB30" s="1048"/>
      <c r="DC30" s="1049"/>
      <c r="DD30" s="1049"/>
      <c r="DE30" s="1049"/>
      <c r="DF30" s="1050"/>
      <c r="DG30" s="1048"/>
      <c r="DH30" s="1049"/>
      <c r="DI30" s="1049"/>
      <c r="DJ30" s="1049"/>
      <c r="DK30" s="1050"/>
      <c r="DL30" s="1048"/>
      <c r="DM30" s="1049"/>
      <c r="DN30" s="1049"/>
      <c r="DO30" s="1049"/>
      <c r="DP30" s="1050"/>
      <c r="DQ30" s="1048"/>
      <c r="DR30" s="1049"/>
      <c r="DS30" s="1049"/>
      <c r="DT30" s="1049"/>
      <c r="DU30" s="1050"/>
      <c r="DV30" s="1051"/>
      <c r="DW30" s="1052"/>
      <c r="DX30" s="1052"/>
      <c r="DY30" s="1052"/>
      <c r="DZ30" s="1053"/>
      <c r="EA30" s="102"/>
    </row>
    <row r="31" spans="1:131" s="103" customFormat="1" ht="26.25" customHeight="1">
      <c r="A31" s="122">
        <v>4</v>
      </c>
      <c r="B31" s="1082" t="s">
        <v>355</v>
      </c>
      <c r="C31" s="1083"/>
      <c r="D31" s="1083"/>
      <c r="E31" s="1083"/>
      <c r="F31" s="1083"/>
      <c r="G31" s="1083"/>
      <c r="H31" s="1083"/>
      <c r="I31" s="1083"/>
      <c r="J31" s="1083"/>
      <c r="K31" s="1083"/>
      <c r="L31" s="1083"/>
      <c r="M31" s="1083"/>
      <c r="N31" s="1083"/>
      <c r="O31" s="1083"/>
      <c r="P31" s="1084"/>
      <c r="Q31" s="1094">
        <v>1590</v>
      </c>
      <c r="R31" s="1095"/>
      <c r="S31" s="1095"/>
      <c r="T31" s="1095"/>
      <c r="U31" s="1095"/>
      <c r="V31" s="1095">
        <v>1565</v>
      </c>
      <c r="W31" s="1095"/>
      <c r="X31" s="1095"/>
      <c r="Y31" s="1095"/>
      <c r="Z31" s="1095"/>
      <c r="AA31" s="1095">
        <v>25</v>
      </c>
      <c r="AB31" s="1095"/>
      <c r="AC31" s="1095"/>
      <c r="AD31" s="1095"/>
      <c r="AE31" s="1096"/>
      <c r="AF31" s="1088">
        <v>1</v>
      </c>
      <c r="AG31" s="1089"/>
      <c r="AH31" s="1089"/>
      <c r="AI31" s="1089"/>
      <c r="AJ31" s="1090"/>
      <c r="AK31" s="1031">
        <v>525</v>
      </c>
      <c r="AL31" s="1022"/>
      <c r="AM31" s="1022"/>
      <c r="AN31" s="1022"/>
      <c r="AO31" s="1022"/>
      <c r="AP31" s="1022">
        <v>6104</v>
      </c>
      <c r="AQ31" s="1022"/>
      <c r="AR31" s="1022"/>
      <c r="AS31" s="1022"/>
      <c r="AT31" s="1022"/>
      <c r="AU31" s="1022">
        <v>3534</v>
      </c>
      <c r="AV31" s="1022"/>
      <c r="AW31" s="1022"/>
      <c r="AX31" s="1022"/>
      <c r="AY31" s="1022"/>
      <c r="AZ31" s="1093"/>
      <c r="BA31" s="1093"/>
      <c r="BB31" s="1093"/>
      <c r="BC31" s="1093"/>
      <c r="BD31" s="1093"/>
      <c r="BE31" s="1077" t="s">
        <v>356</v>
      </c>
      <c r="BF31" s="1077"/>
      <c r="BG31" s="1077"/>
      <c r="BH31" s="1077"/>
      <c r="BI31" s="1078"/>
      <c r="BJ31" s="108"/>
      <c r="BK31" s="108"/>
      <c r="BL31" s="108"/>
      <c r="BM31" s="108"/>
      <c r="BN31" s="108"/>
      <c r="BO31" s="121"/>
      <c r="BP31" s="121"/>
      <c r="BQ31" s="118">
        <v>25</v>
      </c>
      <c r="BR31" s="119"/>
      <c r="BS31" s="1067"/>
      <c r="BT31" s="1068"/>
      <c r="BU31" s="1068"/>
      <c r="BV31" s="1068"/>
      <c r="BW31" s="1068"/>
      <c r="BX31" s="1068"/>
      <c r="BY31" s="1068"/>
      <c r="BZ31" s="1068"/>
      <c r="CA31" s="1068"/>
      <c r="CB31" s="1068"/>
      <c r="CC31" s="1068"/>
      <c r="CD31" s="1068"/>
      <c r="CE31" s="1068"/>
      <c r="CF31" s="1068"/>
      <c r="CG31" s="1069"/>
      <c r="CH31" s="1048"/>
      <c r="CI31" s="1049"/>
      <c r="CJ31" s="1049"/>
      <c r="CK31" s="1049"/>
      <c r="CL31" s="1050"/>
      <c r="CM31" s="1048"/>
      <c r="CN31" s="1049"/>
      <c r="CO31" s="1049"/>
      <c r="CP31" s="1049"/>
      <c r="CQ31" s="1050"/>
      <c r="CR31" s="1048"/>
      <c r="CS31" s="1049"/>
      <c r="CT31" s="1049"/>
      <c r="CU31" s="1049"/>
      <c r="CV31" s="1050"/>
      <c r="CW31" s="1048"/>
      <c r="CX31" s="1049"/>
      <c r="CY31" s="1049"/>
      <c r="CZ31" s="1049"/>
      <c r="DA31" s="1050"/>
      <c r="DB31" s="1048"/>
      <c r="DC31" s="1049"/>
      <c r="DD31" s="1049"/>
      <c r="DE31" s="1049"/>
      <c r="DF31" s="1050"/>
      <c r="DG31" s="1048"/>
      <c r="DH31" s="1049"/>
      <c r="DI31" s="1049"/>
      <c r="DJ31" s="1049"/>
      <c r="DK31" s="1050"/>
      <c r="DL31" s="1048"/>
      <c r="DM31" s="1049"/>
      <c r="DN31" s="1049"/>
      <c r="DO31" s="1049"/>
      <c r="DP31" s="1050"/>
      <c r="DQ31" s="1048"/>
      <c r="DR31" s="1049"/>
      <c r="DS31" s="1049"/>
      <c r="DT31" s="1049"/>
      <c r="DU31" s="1050"/>
      <c r="DV31" s="1051"/>
      <c r="DW31" s="1052"/>
      <c r="DX31" s="1052"/>
      <c r="DY31" s="1052"/>
      <c r="DZ31" s="1053"/>
      <c r="EA31" s="102"/>
    </row>
    <row r="32" spans="1:131" s="103" customFormat="1" ht="26.25" customHeight="1">
      <c r="A32" s="122">
        <v>5</v>
      </c>
      <c r="B32" s="1082"/>
      <c r="C32" s="1083"/>
      <c r="D32" s="1083"/>
      <c r="E32" s="1083"/>
      <c r="F32" s="1083"/>
      <c r="G32" s="1083"/>
      <c r="H32" s="1083"/>
      <c r="I32" s="1083"/>
      <c r="J32" s="1083"/>
      <c r="K32" s="1083"/>
      <c r="L32" s="1083"/>
      <c r="M32" s="1083"/>
      <c r="N32" s="1083"/>
      <c r="O32" s="1083"/>
      <c r="P32" s="1084"/>
      <c r="Q32" s="1094"/>
      <c r="R32" s="1095"/>
      <c r="S32" s="1095"/>
      <c r="T32" s="1095"/>
      <c r="U32" s="1095"/>
      <c r="V32" s="1095"/>
      <c r="W32" s="1095"/>
      <c r="X32" s="1095"/>
      <c r="Y32" s="1095"/>
      <c r="Z32" s="1095"/>
      <c r="AA32" s="1095"/>
      <c r="AB32" s="1095"/>
      <c r="AC32" s="1095"/>
      <c r="AD32" s="1095"/>
      <c r="AE32" s="1096"/>
      <c r="AF32" s="1088"/>
      <c r="AG32" s="1089"/>
      <c r="AH32" s="1089"/>
      <c r="AI32" s="1089"/>
      <c r="AJ32" s="1090"/>
      <c r="AK32" s="1031"/>
      <c r="AL32" s="1022"/>
      <c r="AM32" s="1022"/>
      <c r="AN32" s="1022"/>
      <c r="AO32" s="1022"/>
      <c r="AP32" s="1022"/>
      <c r="AQ32" s="1022"/>
      <c r="AR32" s="1022"/>
      <c r="AS32" s="1022"/>
      <c r="AT32" s="1022"/>
      <c r="AU32" s="1022"/>
      <c r="AV32" s="1022"/>
      <c r="AW32" s="1022"/>
      <c r="AX32" s="1022"/>
      <c r="AY32" s="1022"/>
      <c r="AZ32" s="1093"/>
      <c r="BA32" s="1093"/>
      <c r="BB32" s="1093"/>
      <c r="BC32" s="1093"/>
      <c r="BD32" s="1093"/>
      <c r="BE32" s="1077"/>
      <c r="BF32" s="1077"/>
      <c r="BG32" s="1077"/>
      <c r="BH32" s="1077"/>
      <c r="BI32" s="1078"/>
      <c r="BJ32" s="108"/>
      <c r="BK32" s="108"/>
      <c r="BL32" s="108"/>
      <c r="BM32" s="108"/>
      <c r="BN32" s="108"/>
      <c r="BO32" s="121"/>
      <c r="BP32" s="121"/>
      <c r="BQ32" s="118">
        <v>26</v>
      </c>
      <c r="BR32" s="119"/>
      <c r="BS32" s="1067"/>
      <c r="BT32" s="1068"/>
      <c r="BU32" s="1068"/>
      <c r="BV32" s="1068"/>
      <c r="BW32" s="1068"/>
      <c r="BX32" s="1068"/>
      <c r="BY32" s="1068"/>
      <c r="BZ32" s="1068"/>
      <c r="CA32" s="1068"/>
      <c r="CB32" s="1068"/>
      <c r="CC32" s="1068"/>
      <c r="CD32" s="1068"/>
      <c r="CE32" s="1068"/>
      <c r="CF32" s="1068"/>
      <c r="CG32" s="1069"/>
      <c r="CH32" s="1048"/>
      <c r="CI32" s="1049"/>
      <c r="CJ32" s="1049"/>
      <c r="CK32" s="1049"/>
      <c r="CL32" s="1050"/>
      <c r="CM32" s="1048"/>
      <c r="CN32" s="1049"/>
      <c r="CO32" s="1049"/>
      <c r="CP32" s="1049"/>
      <c r="CQ32" s="1050"/>
      <c r="CR32" s="1048"/>
      <c r="CS32" s="1049"/>
      <c r="CT32" s="1049"/>
      <c r="CU32" s="1049"/>
      <c r="CV32" s="1050"/>
      <c r="CW32" s="1048"/>
      <c r="CX32" s="1049"/>
      <c r="CY32" s="1049"/>
      <c r="CZ32" s="1049"/>
      <c r="DA32" s="1050"/>
      <c r="DB32" s="1048"/>
      <c r="DC32" s="1049"/>
      <c r="DD32" s="1049"/>
      <c r="DE32" s="1049"/>
      <c r="DF32" s="1050"/>
      <c r="DG32" s="1048"/>
      <c r="DH32" s="1049"/>
      <c r="DI32" s="1049"/>
      <c r="DJ32" s="1049"/>
      <c r="DK32" s="1050"/>
      <c r="DL32" s="1048"/>
      <c r="DM32" s="1049"/>
      <c r="DN32" s="1049"/>
      <c r="DO32" s="1049"/>
      <c r="DP32" s="1050"/>
      <c r="DQ32" s="1048"/>
      <c r="DR32" s="1049"/>
      <c r="DS32" s="1049"/>
      <c r="DT32" s="1049"/>
      <c r="DU32" s="1050"/>
      <c r="DV32" s="1051"/>
      <c r="DW32" s="1052"/>
      <c r="DX32" s="1052"/>
      <c r="DY32" s="1052"/>
      <c r="DZ32" s="1053"/>
      <c r="EA32" s="102"/>
    </row>
    <row r="33" spans="1:131" s="103" customFormat="1" ht="26.25" customHeight="1">
      <c r="A33" s="122">
        <v>6</v>
      </c>
      <c r="B33" s="1082"/>
      <c r="C33" s="1083"/>
      <c r="D33" s="1083"/>
      <c r="E33" s="1083"/>
      <c r="F33" s="1083"/>
      <c r="G33" s="1083"/>
      <c r="H33" s="1083"/>
      <c r="I33" s="1083"/>
      <c r="J33" s="1083"/>
      <c r="K33" s="1083"/>
      <c r="L33" s="1083"/>
      <c r="M33" s="1083"/>
      <c r="N33" s="1083"/>
      <c r="O33" s="1083"/>
      <c r="P33" s="1084"/>
      <c r="Q33" s="1094"/>
      <c r="R33" s="1095"/>
      <c r="S33" s="1095"/>
      <c r="T33" s="1095"/>
      <c r="U33" s="1095"/>
      <c r="V33" s="1095"/>
      <c r="W33" s="1095"/>
      <c r="X33" s="1095"/>
      <c r="Y33" s="1095"/>
      <c r="Z33" s="1095"/>
      <c r="AA33" s="1095"/>
      <c r="AB33" s="1095"/>
      <c r="AC33" s="1095"/>
      <c r="AD33" s="1095"/>
      <c r="AE33" s="1096"/>
      <c r="AF33" s="1088"/>
      <c r="AG33" s="1089"/>
      <c r="AH33" s="1089"/>
      <c r="AI33" s="1089"/>
      <c r="AJ33" s="1090"/>
      <c r="AK33" s="1031"/>
      <c r="AL33" s="1022"/>
      <c r="AM33" s="1022"/>
      <c r="AN33" s="1022"/>
      <c r="AO33" s="1022"/>
      <c r="AP33" s="1022"/>
      <c r="AQ33" s="1022"/>
      <c r="AR33" s="1022"/>
      <c r="AS33" s="1022"/>
      <c r="AT33" s="1022"/>
      <c r="AU33" s="1022"/>
      <c r="AV33" s="1022"/>
      <c r="AW33" s="1022"/>
      <c r="AX33" s="1022"/>
      <c r="AY33" s="1022"/>
      <c r="AZ33" s="1093"/>
      <c r="BA33" s="1093"/>
      <c r="BB33" s="1093"/>
      <c r="BC33" s="1093"/>
      <c r="BD33" s="1093"/>
      <c r="BE33" s="1077"/>
      <c r="BF33" s="1077"/>
      <c r="BG33" s="1077"/>
      <c r="BH33" s="1077"/>
      <c r="BI33" s="1078"/>
      <c r="BJ33" s="108"/>
      <c r="BK33" s="108"/>
      <c r="BL33" s="108"/>
      <c r="BM33" s="108"/>
      <c r="BN33" s="108"/>
      <c r="BO33" s="121"/>
      <c r="BP33" s="121"/>
      <c r="BQ33" s="118">
        <v>27</v>
      </c>
      <c r="BR33" s="119"/>
      <c r="BS33" s="1067"/>
      <c r="BT33" s="1068"/>
      <c r="BU33" s="1068"/>
      <c r="BV33" s="1068"/>
      <c r="BW33" s="1068"/>
      <c r="BX33" s="1068"/>
      <c r="BY33" s="1068"/>
      <c r="BZ33" s="1068"/>
      <c r="CA33" s="1068"/>
      <c r="CB33" s="1068"/>
      <c r="CC33" s="1068"/>
      <c r="CD33" s="1068"/>
      <c r="CE33" s="1068"/>
      <c r="CF33" s="1068"/>
      <c r="CG33" s="1069"/>
      <c r="CH33" s="1048"/>
      <c r="CI33" s="1049"/>
      <c r="CJ33" s="1049"/>
      <c r="CK33" s="1049"/>
      <c r="CL33" s="1050"/>
      <c r="CM33" s="1048"/>
      <c r="CN33" s="1049"/>
      <c r="CO33" s="1049"/>
      <c r="CP33" s="1049"/>
      <c r="CQ33" s="1050"/>
      <c r="CR33" s="1048"/>
      <c r="CS33" s="1049"/>
      <c r="CT33" s="1049"/>
      <c r="CU33" s="1049"/>
      <c r="CV33" s="1050"/>
      <c r="CW33" s="1048"/>
      <c r="CX33" s="1049"/>
      <c r="CY33" s="1049"/>
      <c r="CZ33" s="1049"/>
      <c r="DA33" s="1050"/>
      <c r="DB33" s="1048"/>
      <c r="DC33" s="1049"/>
      <c r="DD33" s="1049"/>
      <c r="DE33" s="1049"/>
      <c r="DF33" s="1050"/>
      <c r="DG33" s="1048"/>
      <c r="DH33" s="1049"/>
      <c r="DI33" s="1049"/>
      <c r="DJ33" s="1049"/>
      <c r="DK33" s="1050"/>
      <c r="DL33" s="1048"/>
      <c r="DM33" s="1049"/>
      <c r="DN33" s="1049"/>
      <c r="DO33" s="1049"/>
      <c r="DP33" s="1050"/>
      <c r="DQ33" s="1048"/>
      <c r="DR33" s="1049"/>
      <c r="DS33" s="1049"/>
      <c r="DT33" s="1049"/>
      <c r="DU33" s="1050"/>
      <c r="DV33" s="1051"/>
      <c r="DW33" s="1052"/>
      <c r="DX33" s="1052"/>
      <c r="DY33" s="1052"/>
      <c r="DZ33" s="1053"/>
      <c r="EA33" s="102"/>
    </row>
    <row r="34" spans="1:131" s="103" customFormat="1" ht="26.25" customHeight="1">
      <c r="A34" s="122">
        <v>7</v>
      </c>
      <c r="B34" s="1082"/>
      <c r="C34" s="1083"/>
      <c r="D34" s="1083"/>
      <c r="E34" s="1083"/>
      <c r="F34" s="1083"/>
      <c r="G34" s="1083"/>
      <c r="H34" s="1083"/>
      <c r="I34" s="1083"/>
      <c r="J34" s="1083"/>
      <c r="K34" s="1083"/>
      <c r="L34" s="1083"/>
      <c r="M34" s="1083"/>
      <c r="N34" s="1083"/>
      <c r="O34" s="1083"/>
      <c r="P34" s="1084"/>
      <c r="Q34" s="1094"/>
      <c r="R34" s="1095"/>
      <c r="S34" s="1095"/>
      <c r="T34" s="1095"/>
      <c r="U34" s="1095"/>
      <c r="V34" s="1095"/>
      <c r="W34" s="1095"/>
      <c r="X34" s="1095"/>
      <c r="Y34" s="1095"/>
      <c r="Z34" s="1095"/>
      <c r="AA34" s="1095"/>
      <c r="AB34" s="1095"/>
      <c r="AC34" s="1095"/>
      <c r="AD34" s="1095"/>
      <c r="AE34" s="1096"/>
      <c r="AF34" s="1088"/>
      <c r="AG34" s="1089"/>
      <c r="AH34" s="1089"/>
      <c r="AI34" s="1089"/>
      <c r="AJ34" s="1090"/>
      <c r="AK34" s="1031"/>
      <c r="AL34" s="1022"/>
      <c r="AM34" s="1022"/>
      <c r="AN34" s="1022"/>
      <c r="AO34" s="1022"/>
      <c r="AP34" s="1022"/>
      <c r="AQ34" s="1022"/>
      <c r="AR34" s="1022"/>
      <c r="AS34" s="1022"/>
      <c r="AT34" s="1022"/>
      <c r="AU34" s="1022"/>
      <c r="AV34" s="1022"/>
      <c r="AW34" s="1022"/>
      <c r="AX34" s="1022"/>
      <c r="AY34" s="1022"/>
      <c r="AZ34" s="1093"/>
      <c r="BA34" s="1093"/>
      <c r="BB34" s="1093"/>
      <c r="BC34" s="1093"/>
      <c r="BD34" s="1093"/>
      <c r="BE34" s="1077"/>
      <c r="BF34" s="1077"/>
      <c r="BG34" s="1077"/>
      <c r="BH34" s="1077"/>
      <c r="BI34" s="1078"/>
      <c r="BJ34" s="108"/>
      <c r="BK34" s="108"/>
      <c r="BL34" s="108"/>
      <c r="BM34" s="108"/>
      <c r="BN34" s="108"/>
      <c r="BO34" s="121"/>
      <c r="BP34" s="121"/>
      <c r="BQ34" s="118">
        <v>28</v>
      </c>
      <c r="BR34" s="119"/>
      <c r="BS34" s="1067"/>
      <c r="BT34" s="1068"/>
      <c r="BU34" s="1068"/>
      <c r="BV34" s="1068"/>
      <c r="BW34" s="1068"/>
      <c r="BX34" s="1068"/>
      <c r="BY34" s="1068"/>
      <c r="BZ34" s="1068"/>
      <c r="CA34" s="1068"/>
      <c r="CB34" s="1068"/>
      <c r="CC34" s="1068"/>
      <c r="CD34" s="1068"/>
      <c r="CE34" s="1068"/>
      <c r="CF34" s="1068"/>
      <c r="CG34" s="1069"/>
      <c r="CH34" s="1048"/>
      <c r="CI34" s="1049"/>
      <c r="CJ34" s="1049"/>
      <c r="CK34" s="1049"/>
      <c r="CL34" s="1050"/>
      <c r="CM34" s="1048"/>
      <c r="CN34" s="1049"/>
      <c r="CO34" s="1049"/>
      <c r="CP34" s="1049"/>
      <c r="CQ34" s="1050"/>
      <c r="CR34" s="1048"/>
      <c r="CS34" s="1049"/>
      <c r="CT34" s="1049"/>
      <c r="CU34" s="1049"/>
      <c r="CV34" s="1050"/>
      <c r="CW34" s="1048"/>
      <c r="CX34" s="1049"/>
      <c r="CY34" s="1049"/>
      <c r="CZ34" s="1049"/>
      <c r="DA34" s="1050"/>
      <c r="DB34" s="1048"/>
      <c r="DC34" s="1049"/>
      <c r="DD34" s="1049"/>
      <c r="DE34" s="1049"/>
      <c r="DF34" s="1050"/>
      <c r="DG34" s="1048"/>
      <c r="DH34" s="1049"/>
      <c r="DI34" s="1049"/>
      <c r="DJ34" s="1049"/>
      <c r="DK34" s="1050"/>
      <c r="DL34" s="1048"/>
      <c r="DM34" s="1049"/>
      <c r="DN34" s="1049"/>
      <c r="DO34" s="1049"/>
      <c r="DP34" s="1050"/>
      <c r="DQ34" s="1048"/>
      <c r="DR34" s="1049"/>
      <c r="DS34" s="1049"/>
      <c r="DT34" s="1049"/>
      <c r="DU34" s="1050"/>
      <c r="DV34" s="1051"/>
      <c r="DW34" s="1052"/>
      <c r="DX34" s="1052"/>
      <c r="DY34" s="1052"/>
      <c r="DZ34" s="1053"/>
      <c r="EA34" s="102"/>
    </row>
    <row r="35" spans="1:131" s="103" customFormat="1" ht="26.25" customHeight="1">
      <c r="A35" s="122">
        <v>8</v>
      </c>
      <c r="B35" s="1082"/>
      <c r="C35" s="1083"/>
      <c r="D35" s="1083"/>
      <c r="E35" s="1083"/>
      <c r="F35" s="1083"/>
      <c r="G35" s="1083"/>
      <c r="H35" s="1083"/>
      <c r="I35" s="1083"/>
      <c r="J35" s="1083"/>
      <c r="K35" s="1083"/>
      <c r="L35" s="1083"/>
      <c r="M35" s="1083"/>
      <c r="N35" s="1083"/>
      <c r="O35" s="1083"/>
      <c r="P35" s="1084"/>
      <c r="Q35" s="1094"/>
      <c r="R35" s="1095"/>
      <c r="S35" s="1095"/>
      <c r="T35" s="1095"/>
      <c r="U35" s="1095"/>
      <c r="V35" s="1095"/>
      <c r="W35" s="1095"/>
      <c r="X35" s="1095"/>
      <c r="Y35" s="1095"/>
      <c r="Z35" s="1095"/>
      <c r="AA35" s="1095"/>
      <c r="AB35" s="1095"/>
      <c r="AC35" s="1095"/>
      <c r="AD35" s="1095"/>
      <c r="AE35" s="1096"/>
      <c r="AF35" s="1088"/>
      <c r="AG35" s="1089"/>
      <c r="AH35" s="1089"/>
      <c r="AI35" s="1089"/>
      <c r="AJ35" s="1090"/>
      <c r="AK35" s="1031"/>
      <c r="AL35" s="1022"/>
      <c r="AM35" s="1022"/>
      <c r="AN35" s="1022"/>
      <c r="AO35" s="1022"/>
      <c r="AP35" s="1022"/>
      <c r="AQ35" s="1022"/>
      <c r="AR35" s="1022"/>
      <c r="AS35" s="1022"/>
      <c r="AT35" s="1022"/>
      <c r="AU35" s="1022"/>
      <c r="AV35" s="1022"/>
      <c r="AW35" s="1022"/>
      <c r="AX35" s="1022"/>
      <c r="AY35" s="1022"/>
      <c r="AZ35" s="1093"/>
      <c r="BA35" s="1093"/>
      <c r="BB35" s="1093"/>
      <c r="BC35" s="1093"/>
      <c r="BD35" s="1093"/>
      <c r="BE35" s="1077"/>
      <c r="BF35" s="1077"/>
      <c r="BG35" s="1077"/>
      <c r="BH35" s="1077"/>
      <c r="BI35" s="1078"/>
      <c r="BJ35" s="108"/>
      <c r="BK35" s="108"/>
      <c r="BL35" s="108"/>
      <c r="BM35" s="108"/>
      <c r="BN35" s="108"/>
      <c r="BO35" s="121"/>
      <c r="BP35" s="121"/>
      <c r="BQ35" s="118">
        <v>29</v>
      </c>
      <c r="BR35" s="119"/>
      <c r="BS35" s="1067"/>
      <c r="BT35" s="1068"/>
      <c r="BU35" s="1068"/>
      <c r="BV35" s="1068"/>
      <c r="BW35" s="1068"/>
      <c r="BX35" s="1068"/>
      <c r="BY35" s="1068"/>
      <c r="BZ35" s="1068"/>
      <c r="CA35" s="1068"/>
      <c r="CB35" s="1068"/>
      <c r="CC35" s="1068"/>
      <c r="CD35" s="1068"/>
      <c r="CE35" s="1068"/>
      <c r="CF35" s="1068"/>
      <c r="CG35" s="1069"/>
      <c r="CH35" s="1048"/>
      <c r="CI35" s="1049"/>
      <c r="CJ35" s="1049"/>
      <c r="CK35" s="1049"/>
      <c r="CL35" s="1050"/>
      <c r="CM35" s="1048"/>
      <c r="CN35" s="1049"/>
      <c r="CO35" s="1049"/>
      <c r="CP35" s="1049"/>
      <c r="CQ35" s="1050"/>
      <c r="CR35" s="1048"/>
      <c r="CS35" s="1049"/>
      <c r="CT35" s="1049"/>
      <c r="CU35" s="1049"/>
      <c r="CV35" s="1050"/>
      <c r="CW35" s="1048"/>
      <c r="CX35" s="1049"/>
      <c r="CY35" s="1049"/>
      <c r="CZ35" s="1049"/>
      <c r="DA35" s="1050"/>
      <c r="DB35" s="1048"/>
      <c r="DC35" s="1049"/>
      <c r="DD35" s="1049"/>
      <c r="DE35" s="1049"/>
      <c r="DF35" s="1050"/>
      <c r="DG35" s="1048"/>
      <c r="DH35" s="1049"/>
      <c r="DI35" s="1049"/>
      <c r="DJ35" s="1049"/>
      <c r="DK35" s="1050"/>
      <c r="DL35" s="1048"/>
      <c r="DM35" s="1049"/>
      <c r="DN35" s="1049"/>
      <c r="DO35" s="1049"/>
      <c r="DP35" s="1050"/>
      <c r="DQ35" s="1048"/>
      <c r="DR35" s="1049"/>
      <c r="DS35" s="1049"/>
      <c r="DT35" s="1049"/>
      <c r="DU35" s="1050"/>
      <c r="DV35" s="1051"/>
      <c r="DW35" s="1052"/>
      <c r="DX35" s="1052"/>
      <c r="DY35" s="1052"/>
      <c r="DZ35" s="1053"/>
      <c r="EA35" s="102"/>
    </row>
    <row r="36" spans="1:131" s="103" customFormat="1" ht="26.25" customHeight="1">
      <c r="A36" s="122">
        <v>9</v>
      </c>
      <c r="B36" s="1082"/>
      <c r="C36" s="1083"/>
      <c r="D36" s="1083"/>
      <c r="E36" s="1083"/>
      <c r="F36" s="1083"/>
      <c r="G36" s="1083"/>
      <c r="H36" s="1083"/>
      <c r="I36" s="1083"/>
      <c r="J36" s="1083"/>
      <c r="K36" s="1083"/>
      <c r="L36" s="1083"/>
      <c r="M36" s="1083"/>
      <c r="N36" s="1083"/>
      <c r="O36" s="1083"/>
      <c r="P36" s="1084"/>
      <c r="Q36" s="1094"/>
      <c r="R36" s="1095"/>
      <c r="S36" s="1095"/>
      <c r="T36" s="1095"/>
      <c r="U36" s="1095"/>
      <c r="V36" s="1095"/>
      <c r="W36" s="1095"/>
      <c r="X36" s="1095"/>
      <c r="Y36" s="1095"/>
      <c r="Z36" s="1095"/>
      <c r="AA36" s="1095"/>
      <c r="AB36" s="1095"/>
      <c r="AC36" s="1095"/>
      <c r="AD36" s="1095"/>
      <c r="AE36" s="1096"/>
      <c r="AF36" s="1088"/>
      <c r="AG36" s="1089"/>
      <c r="AH36" s="1089"/>
      <c r="AI36" s="1089"/>
      <c r="AJ36" s="1090"/>
      <c r="AK36" s="1031"/>
      <c r="AL36" s="1022"/>
      <c r="AM36" s="1022"/>
      <c r="AN36" s="1022"/>
      <c r="AO36" s="1022"/>
      <c r="AP36" s="1022"/>
      <c r="AQ36" s="1022"/>
      <c r="AR36" s="1022"/>
      <c r="AS36" s="1022"/>
      <c r="AT36" s="1022"/>
      <c r="AU36" s="1022"/>
      <c r="AV36" s="1022"/>
      <c r="AW36" s="1022"/>
      <c r="AX36" s="1022"/>
      <c r="AY36" s="1022"/>
      <c r="AZ36" s="1093"/>
      <c r="BA36" s="1093"/>
      <c r="BB36" s="1093"/>
      <c r="BC36" s="1093"/>
      <c r="BD36" s="1093"/>
      <c r="BE36" s="1077"/>
      <c r="BF36" s="1077"/>
      <c r="BG36" s="1077"/>
      <c r="BH36" s="1077"/>
      <c r="BI36" s="1078"/>
      <c r="BJ36" s="108"/>
      <c r="BK36" s="108"/>
      <c r="BL36" s="108"/>
      <c r="BM36" s="108"/>
      <c r="BN36" s="108"/>
      <c r="BO36" s="121"/>
      <c r="BP36" s="121"/>
      <c r="BQ36" s="118">
        <v>30</v>
      </c>
      <c r="BR36" s="119"/>
      <c r="BS36" s="1067"/>
      <c r="BT36" s="1068"/>
      <c r="BU36" s="1068"/>
      <c r="BV36" s="1068"/>
      <c r="BW36" s="1068"/>
      <c r="BX36" s="1068"/>
      <c r="BY36" s="1068"/>
      <c r="BZ36" s="1068"/>
      <c r="CA36" s="1068"/>
      <c r="CB36" s="1068"/>
      <c r="CC36" s="1068"/>
      <c r="CD36" s="1068"/>
      <c r="CE36" s="1068"/>
      <c r="CF36" s="1068"/>
      <c r="CG36" s="1069"/>
      <c r="CH36" s="1048"/>
      <c r="CI36" s="1049"/>
      <c r="CJ36" s="1049"/>
      <c r="CK36" s="1049"/>
      <c r="CL36" s="1050"/>
      <c r="CM36" s="1048"/>
      <c r="CN36" s="1049"/>
      <c r="CO36" s="1049"/>
      <c r="CP36" s="1049"/>
      <c r="CQ36" s="1050"/>
      <c r="CR36" s="1048"/>
      <c r="CS36" s="1049"/>
      <c r="CT36" s="1049"/>
      <c r="CU36" s="1049"/>
      <c r="CV36" s="1050"/>
      <c r="CW36" s="1048"/>
      <c r="CX36" s="1049"/>
      <c r="CY36" s="1049"/>
      <c r="CZ36" s="1049"/>
      <c r="DA36" s="1050"/>
      <c r="DB36" s="1048"/>
      <c r="DC36" s="1049"/>
      <c r="DD36" s="1049"/>
      <c r="DE36" s="1049"/>
      <c r="DF36" s="1050"/>
      <c r="DG36" s="1048"/>
      <c r="DH36" s="1049"/>
      <c r="DI36" s="1049"/>
      <c r="DJ36" s="1049"/>
      <c r="DK36" s="1050"/>
      <c r="DL36" s="1048"/>
      <c r="DM36" s="1049"/>
      <c r="DN36" s="1049"/>
      <c r="DO36" s="1049"/>
      <c r="DP36" s="1050"/>
      <c r="DQ36" s="1048"/>
      <c r="DR36" s="1049"/>
      <c r="DS36" s="1049"/>
      <c r="DT36" s="1049"/>
      <c r="DU36" s="1050"/>
      <c r="DV36" s="1051"/>
      <c r="DW36" s="1052"/>
      <c r="DX36" s="1052"/>
      <c r="DY36" s="1052"/>
      <c r="DZ36" s="1053"/>
      <c r="EA36" s="102"/>
    </row>
    <row r="37" spans="1:131" s="103" customFormat="1" ht="26.25" customHeight="1">
      <c r="A37" s="122">
        <v>10</v>
      </c>
      <c r="B37" s="1082"/>
      <c r="C37" s="1083"/>
      <c r="D37" s="1083"/>
      <c r="E37" s="1083"/>
      <c r="F37" s="1083"/>
      <c r="G37" s="1083"/>
      <c r="H37" s="1083"/>
      <c r="I37" s="1083"/>
      <c r="J37" s="1083"/>
      <c r="K37" s="1083"/>
      <c r="L37" s="1083"/>
      <c r="M37" s="1083"/>
      <c r="N37" s="1083"/>
      <c r="O37" s="1083"/>
      <c r="P37" s="1084"/>
      <c r="Q37" s="1094"/>
      <c r="R37" s="1095"/>
      <c r="S37" s="1095"/>
      <c r="T37" s="1095"/>
      <c r="U37" s="1095"/>
      <c r="V37" s="1095"/>
      <c r="W37" s="1095"/>
      <c r="X37" s="1095"/>
      <c r="Y37" s="1095"/>
      <c r="Z37" s="1095"/>
      <c r="AA37" s="1095"/>
      <c r="AB37" s="1095"/>
      <c r="AC37" s="1095"/>
      <c r="AD37" s="1095"/>
      <c r="AE37" s="1096"/>
      <c r="AF37" s="1088"/>
      <c r="AG37" s="1089"/>
      <c r="AH37" s="1089"/>
      <c r="AI37" s="1089"/>
      <c r="AJ37" s="1090"/>
      <c r="AK37" s="1031"/>
      <c r="AL37" s="1022"/>
      <c r="AM37" s="1022"/>
      <c r="AN37" s="1022"/>
      <c r="AO37" s="1022"/>
      <c r="AP37" s="1022"/>
      <c r="AQ37" s="1022"/>
      <c r="AR37" s="1022"/>
      <c r="AS37" s="1022"/>
      <c r="AT37" s="1022"/>
      <c r="AU37" s="1022"/>
      <c r="AV37" s="1022"/>
      <c r="AW37" s="1022"/>
      <c r="AX37" s="1022"/>
      <c r="AY37" s="1022"/>
      <c r="AZ37" s="1093"/>
      <c r="BA37" s="1093"/>
      <c r="BB37" s="1093"/>
      <c r="BC37" s="1093"/>
      <c r="BD37" s="1093"/>
      <c r="BE37" s="1077"/>
      <c r="BF37" s="1077"/>
      <c r="BG37" s="1077"/>
      <c r="BH37" s="1077"/>
      <c r="BI37" s="1078"/>
      <c r="BJ37" s="108"/>
      <c r="BK37" s="108"/>
      <c r="BL37" s="108"/>
      <c r="BM37" s="108"/>
      <c r="BN37" s="108"/>
      <c r="BO37" s="121"/>
      <c r="BP37" s="121"/>
      <c r="BQ37" s="118">
        <v>31</v>
      </c>
      <c r="BR37" s="119"/>
      <c r="BS37" s="1067"/>
      <c r="BT37" s="1068"/>
      <c r="BU37" s="1068"/>
      <c r="BV37" s="1068"/>
      <c r="BW37" s="1068"/>
      <c r="BX37" s="1068"/>
      <c r="BY37" s="1068"/>
      <c r="BZ37" s="1068"/>
      <c r="CA37" s="1068"/>
      <c r="CB37" s="1068"/>
      <c r="CC37" s="1068"/>
      <c r="CD37" s="1068"/>
      <c r="CE37" s="1068"/>
      <c r="CF37" s="1068"/>
      <c r="CG37" s="1069"/>
      <c r="CH37" s="1048"/>
      <c r="CI37" s="1049"/>
      <c r="CJ37" s="1049"/>
      <c r="CK37" s="1049"/>
      <c r="CL37" s="1050"/>
      <c r="CM37" s="1048"/>
      <c r="CN37" s="1049"/>
      <c r="CO37" s="1049"/>
      <c r="CP37" s="1049"/>
      <c r="CQ37" s="1050"/>
      <c r="CR37" s="1048"/>
      <c r="CS37" s="1049"/>
      <c r="CT37" s="1049"/>
      <c r="CU37" s="1049"/>
      <c r="CV37" s="1050"/>
      <c r="CW37" s="1048"/>
      <c r="CX37" s="1049"/>
      <c r="CY37" s="1049"/>
      <c r="CZ37" s="1049"/>
      <c r="DA37" s="1050"/>
      <c r="DB37" s="1048"/>
      <c r="DC37" s="1049"/>
      <c r="DD37" s="1049"/>
      <c r="DE37" s="1049"/>
      <c r="DF37" s="1050"/>
      <c r="DG37" s="1048"/>
      <c r="DH37" s="1049"/>
      <c r="DI37" s="1049"/>
      <c r="DJ37" s="1049"/>
      <c r="DK37" s="1050"/>
      <c r="DL37" s="1048"/>
      <c r="DM37" s="1049"/>
      <c r="DN37" s="1049"/>
      <c r="DO37" s="1049"/>
      <c r="DP37" s="1050"/>
      <c r="DQ37" s="1048"/>
      <c r="DR37" s="1049"/>
      <c r="DS37" s="1049"/>
      <c r="DT37" s="1049"/>
      <c r="DU37" s="1050"/>
      <c r="DV37" s="1051"/>
      <c r="DW37" s="1052"/>
      <c r="DX37" s="1052"/>
      <c r="DY37" s="1052"/>
      <c r="DZ37" s="1053"/>
      <c r="EA37" s="102"/>
    </row>
    <row r="38" spans="1:131" s="103" customFormat="1" ht="26.25" customHeight="1">
      <c r="A38" s="122">
        <v>11</v>
      </c>
      <c r="B38" s="1082"/>
      <c r="C38" s="1083"/>
      <c r="D38" s="1083"/>
      <c r="E38" s="1083"/>
      <c r="F38" s="1083"/>
      <c r="G38" s="1083"/>
      <c r="H38" s="1083"/>
      <c r="I38" s="1083"/>
      <c r="J38" s="1083"/>
      <c r="K38" s="1083"/>
      <c r="L38" s="1083"/>
      <c r="M38" s="1083"/>
      <c r="N38" s="1083"/>
      <c r="O38" s="1083"/>
      <c r="P38" s="1084"/>
      <c r="Q38" s="1094"/>
      <c r="R38" s="1095"/>
      <c r="S38" s="1095"/>
      <c r="T38" s="1095"/>
      <c r="U38" s="1095"/>
      <c r="V38" s="1095"/>
      <c r="W38" s="1095"/>
      <c r="X38" s="1095"/>
      <c r="Y38" s="1095"/>
      <c r="Z38" s="1095"/>
      <c r="AA38" s="1095"/>
      <c r="AB38" s="1095"/>
      <c r="AC38" s="1095"/>
      <c r="AD38" s="1095"/>
      <c r="AE38" s="1096"/>
      <c r="AF38" s="1088"/>
      <c r="AG38" s="1089"/>
      <c r="AH38" s="1089"/>
      <c r="AI38" s="1089"/>
      <c r="AJ38" s="1090"/>
      <c r="AK38" s="1031"/>
      <c r="AL38" s="1022"/>
      <c r="AM38" s="1022"/>
      <c r="AN38" s="1022"/>
      <c r="AO38" s="1022"/>
      <c r="AP38" s="1022"/>
      <c r="AQ38" s="1022"/>
      <c r="AR38" s="1022"/>
      <c r="AS38" s="1022"/>
      <c r="AT38" s="1022"/>
      <c r="AU38" s="1022"/>
      <c r="AV38" s="1022"/>
      <c r="AW38" s="1022"/>
      <c r="AX38" s="1022"/>
      <c r="AY38" s="1022"/>
      <c r="AZ38" s="1093"/>
      <c r="BA38" s="1093"/>
      <c r="BB38" s="1093"/>
      <c r="BC38" s="1093"/>
      <c r="BD38" s="1093"/>
      <c r="BE38" s="1077"/>
      <c r="BF38" s="1077"/>
      <c r="BG38" s="1077"/>
      <c r="BH38" s="1077"/>
      <c r="BI38" s="1078"/>
      <c r="BJ38" s="108"/>
      <c r="BK38" s="108"/>
      <c r="BL38" s="108"/>
      <c r="BM38" s="108"/>
      <c r="BN38" s="108"/>
      <c r="BO38" s="121"/>
      <c r="BP38" s="121"/>
      <c r="BQ38" s="118">
        <v>32</v>
      </c>
      <c r="BR38" s="119"/>
      <c r="BS38" s="1067"/>
      <c r="BT38" s="1068"/>
      <c r="BU38" s="1068"/>
      <c r="BV38" s="1068"/>
      <c r="BW38" s="1068"/>
      <c r="BX38" s="1068"/>
      <c r="BY38" s="1068"/>
      <c r="BZ38" s="1068"/>
      <c r="CA38" s="1068"/>
      <c r="CB38" s="1068"/>
      <c r="CC38" s="1068"/>
      <c r="CD38" s="1068"/>
      <c r="CE38" s="1068"/>
      <c r="CF38" s="1068"/>
      <c r="CG38" s="1069"/>
      <c r="CH38" s="1048"/>
      <c r="CI38" s="1049"/>
      <c r="CJ38" s="1049"/>
      <c r="CK38" s="1049"/>
      <c r="CL38" s="1050"/>
      <c r="CM38" s="1048"/>
      <c r="CN38" s="1049"/>
      <c r="CO38" s="1049"/>
      <c r="CP38" s="1049"/>
      <c r="CQ38" s="1050"/>
      <c r="CR38" s="1048"/>
      <c r="CS38" s="1049"/>
      <c r="CT38" s="1049"/>
      <c r="CU38" s="1049"/>
      <c r="CV38" s="1050"/>
      <c r="CW38" s="1048"/>
      <c r="CX38" s="1049"/>
      <c r="CY38" s="1049"/>
      <c r="CZ38" s="1049"/>
      <c r="DA38" s="1050"/>
      <c r="DB38" s="1048"/>
      <c r="DC38" s="1049"/>
      <c r="DD38" s="1049"/>
      <c r="DE38" s="1049"/>
      <c r="DF38" s="1050"/>
      <c r="DG38" s="1048"/>
      <c r="DH38" s="1049"/>
      <c r="DI38" s="1049"/>
      <c r="DJ38" s="1049"/>
      <c r="DK38" s="1050"/>
      <c r="DL38" s="1048"/>
      <c r="DM38" s="1049"/>
      <c r="DN38" s="1049"/>
      <c r="DO38" s="1049"/>
      <c r="DP38" s="1050"/>
      <c r="DQ38" s="1048"/>
      <c r="DR38" s="1049"/>
      <c r="DS38" s="1049"/>
      <c r="DT38" s="1049"/>
      <c r="DU38" s="1050"/>
      <c r="DV38" s="1051"/>
      <c r="DW38" s="1052"/>
      <c r="DX38" s="1052"/>
      <c r="DY38" s="1052"/>
      <c r="DZ38" s="1053"/>
      <c r="EA38" s="102"/>
    </row>
    <row r="39" spans="1:131" s="103" customFormat="1" ht="26.25" customHeight="1">
      <c r="A39" s="122">
        <v>12</v>
      </c>
      <c r="B39" s="1082"/>
      <c r="C39" s="1083"/>
      <c r="D39" s="1083"/>
      <c r="E39" s="1083"/>
      <c r="F39" s="1083"/>
      <c r="G39" s="1083"/>
      <c r="H39" s="1083"/>
      <c r="I39" s="1083"/>
      <c r="J39" s="1083"/>
      <c r="K39" s="1083"/>
      <c r="L39" s="1083"/>
      <c r="M39" s="1083"/>
      <c r="N39" s="1083"/>
      <c r="O39" s="1083"/>
      <c r="P39" s="1084"/>
      <c r="Q39" s="1094"/>
      <c r="R39" s="1095"/>
      <c r="S39" s="1095"/>
      <c r="T39" s="1095"/>
      <c r="U39" s="1095"/>
      <c r="V39" s="1095"/>
      <c r="W39" s="1095"/>
      <c r="X39" s="1095"/>
      <c r="Y39" s="1095"/>
      <c r="Z39" s="1095"/>
      <c r="AA39" s="1095"/>
      <c r="AB39" s="1095"/>
      <c r="AC39" s="1095"/>
      <c r="AD39" s="1095"/>
      <c r="AE39" s="1096"/>
      <c r="AF39" s="1088"/>
      <c r="AG39" s="1089"/>
      <c r="AH39" s="1089"/>
      <c r="AI39" s="1089"/>
      <c r="AJ39" s="1090"/>
      <c r="AK39" s="1031"/>
      <c r="AL39" s="1022"/>
      <c r="AM39" s="1022"/>
      <c r="AN39" s="1022"/>
      <c r="AO39" s="1022"/>
      <c r="AP39" s="1022"/>
      <c r="AQ39" s="1022"/>
      <c r="AR39" s="1022"/>
      <c r="AS39" s="1022"/>
      <c r="AT39" s="1022"/>
      <c r="AU39" s="1022"/>
      <c r="AV39" s="1022"/>
      <c r="AW39" s="1022"/>
      <c r="AX39" s="1022"/>
      <c r="AY39" s="1022"/>
      <c r="AZ39" s="1093"/>
      <c r="BA39" s="1093"/>
      <c r="BB39" s="1093"/>
      <c r="BC39" s="1093"/>
      <c r="BD39" s="1093"/>
      <c r="BE39" s="1077"/>
      <c r="BF39" s="1077"/>
      <c r="BG39" s="1077"/>
      <c r="BH39" s="1077"/>
      <c r="BI39" s="1078"/>
      <c r="BJ39" s="108"/>
      <c r="BK39" s="108"/>
      <c r="BL39" s="108"/>
      <c r="BM39" s="108"/>
      <c r="BN39" s="108"/>
      <c r="BO39" s="121"/>
      <c r="BP39" s="121"/>
      <c r="BQ39" s="118">
        <v>33</v>
      </c>
      <c r="BR39" s="119"/>
      <c r="BS39" s="1067"/>
      <c r="BT39" s="1068"/>
      <c r="BU39" s="1068"/>
      <c r="BV39" s="1068"/>
      <c r="BW39" s="1068"/>
      <c r="BX39" s="1068"/>
      <c r="BY39" s="1068"/>
      <c r="BZ39" s="1068"/>
      <c r="CA39" s="1068"/>
      <c r="CB39" s="1068"/>
      <c r="CC39" s="1068"/>
      <c r="CD39" s="1068"/>
      <c r="CE39" s="1068"/>
      <c r="CF39" s="1068"/>
      <c r="CG39" s="1069"/>
      <c r="CH39" s="1048"/>
      <c r="CI39" s="1049"/>
      <c r="CJ39" s="1049"/>
      <c r="CK39" s="1049"/>
      <c r="CL39" s="1050"/>
      <c r="CM39" s="1048"/>
      <c r="CN39" s="1049"/>
      <c r="CO39" s="1049"/>
      <c r="CP39" s="1049"/>
      <c r="CQ39" s="1050"/>
      <c r="CR39" s="1048"/>
      <c r="CS39" s="1049"/>
      <c r="CT39" s="1049"/>
      <c r="CU39" s="1049"/>
      <c r="CV39" s="1050"/>
      <c r="CW39" s="1048"/>
      <c r="CX39" s="1049"/>
      <c r="CY39" s="1049"/>
      <c r="CZ39" s="1049"/>
      <c r="DA39" s="1050"/>
      <c r="DB39" s="1048"/>
      <c r="DC39" s="1049"/>
      <c r="DD39" s="1049"/>
      <c r="DE39" s="1049"/>
      <c r="DF39" s="1050"/>
      <c r="DG39" s="1048"/>
      <c r="DH39" s="1049"/>
      <c r="DI39" s="1049"/>
      <c r="DJ39" s="1049"/>
      <c r="DK39" s="1050"/>
      <c r="DL39" s="1048"/>
      <c r="DM39" s="1049"/>
      <c r="DN39" s="1049"/>
      <c r="DO39" s="1049"/>
      <c r="DP39" s="1050"/>
      <c r="DQ39" s="1048"/>
      <c r="DR39" s="1049"/>
      <c r="DS39" s="1049"/>
      <c r="DT39" s="1049"/>
      <c r="DU39" s="1050"/>
      <c r="DV39" s="1051"/>
      <c r="DW39" s="1052"/>
      <c r="DX39" s="1052"/>
      <c r="DY39" s="1052"/>
      <c r="DZ39" s="1053"/>
      <c r="EA39" s="102"/>
    </row>
    <row r="40" spans="1:131" s="103" customFormat="1" ht="26.25" customHeight="1">
      <c r="A40" s="117">
        <v>13</v>
      </c>
      <c r="B40" s="1082"/>
      <c r="C40" s="1083"/>
      <c r="D40" s="1083"/>
      <c r="E40" s="1083"/>
      <c r="F40" s="1083"/>
      <c r="G40" s="1083"/>
      <c r="H40" s="1083"/>
      <c r="I40" s="1083"/>
      <c r="J40" s="1083"/>
      <c r="K40" s="1083"/>
      <c r="L40" s="1083"/>
      <c r="M40" s="1083"/>
      <c r="N40" s="1083"/>
      <c r="O40" s="1083"/>
      <c r="P40" s="1084"/>
      <c r="Q40" s="1094"/>
      <c r="R40" s="1095"/>
      <c r="S40" s="1095"/>
      <c r="T40" s="1095"/>
      <c r="U40" s="1095"/>
      <c r="V40" s="1095"/>
      <c r="W40" s="1095"/>
      <c r="X40" s="1095"/>
      <c r="Y40" s="1095"/>
      <c r="Z40" s="1095"/>
      <c r="AA40" s="1095"/>
      <c r="AB40" s="1095"/>
      <c r="AC40" s="1095"/>
      <c r="AD40" s="1095"/>
      <c r="AE40" s="1096"/>
      <c r="AF40" s="1088"/>
      <c r="AG40" s="1089"/>
      <c r="AH40" s="1089"/>
      <c r="AI40" s="1089"/>
      <c r="AJ40" s="1090"/>
      <c r="AK40" s="1031"/>
      <c r="AL40" s="1022"/>
      <c r="AM40" s="1022"/>
      <c r="AN40" s="1022"/>
      <c r="AO40" s="1022"/>
      <c r="AP40" s="1022"/>
      <c r="AQ40" s="1022"/>
      <c r="AR40" s="1022"/>
      <c r="AS40" s="1022"/>
      <c r="AT40" s="1022"/>
      <c r="AU40" s="1022"/>
      <c r="AV40" s="1022"/>
      <c r="AW40" s="1022"/>
      <c r="AX40" s="1022"/>
      <c r="AY40" s="1022"/>
      <c r="AZ40" s="1093"/>
      <c r="BA40" s="1093"/>
      <c r="BB40" s="1093"/>
      <c r="BC40" s="1093"/>
      <c r="BD40" s="1093"/>
      <c r="BE40" s="1077"/>
      <c r="BF40" s="1077"/>
      <c r="BG40" s="1077"/>
      <c r="BH40" s="1077"/>
      <c r="BI40" s="1078"/>
      <c r="BJ40" s="108"/>
      <c r="BK40" s="108"/>
      <c r="BL40" s="108"/>
      <c r="BM40" s="108"/>
      <c r="BN40" s="108"/>
      <c r="BO40" s="121"/>
      <c r="BP40" s="121"/>
      <c r="BQ40" s="118">
        <v>34</v>
      </c>
      <c r="BR40" s="119"/>
      <c r="BS40" s="1067"/>
      <c r="BT40" s="1068"/>
      <c r="BU40" s="1068"/>
      <c r="BV40" s="1068"/>
      <c r="BW40" s="1068"/>
      <c r="BX40" s="1068"/>
      <c r="BY40" s="1068"/>
      <c r="BZ40" s="1068"/>
      <c r="CA40" s="1068"/>
      <c r="CB40" s="1068"/>
      <c r="CC40" s="1068"/>
      <c r="CD40" s="1068"/>
      <c r="CE40" s="1068"/>
      <c r="CF40" s="1068"/>
      <c r="CG40" s="1069"/>
      <c r="CH40" s="1048"/>
      <c r="CI40" s="1049"/>
      <c r="CJ40" s="1049"/>
      <c r="CK40" s="1049"/>
      <c r="CL40" s="1050"/>
      <c r="CM40" s="1048"/>
      <c r="CN40" s="1049"/>
      <c r="CO40" s="1049"/>
      <c r="CP40" s="1049"/>
      <c r="CQ40" s="1050"/>
      <c r="CR40" s="1048"/>
      <c r="CS40" s="1049"/>
      <c r="CT40" s="1049"/>
      <c r="CU40" s="1049"/>
      <c r="CV40" s="1050"/>
      <c r="CW40" s="1048"/>
      <c r="CX40" s="1049"/>
      <c r="CY40" s="1049"/>
      <c r="CZ40" s="1049"/>
      <c r="DA40" s="1050"/>
      <c r="DB40" s="1048"/>
      <c r="DC40" s="1049"/>
      <c r="DD40" s="1049"/>
      <c r="DE40" s="1049"/>
      <c r="DF40" s="1050"/>
      <c r="DG40" s="1048"/>
      <c r="DH40" s="1049"/>
      <c r="DI40" s="1049"/>
      <c r="DJ40" s="1049"/>
      <c r="DK40" s="1050"/>
      <c r="DL40" s="1048"/>
      <c r="DM40" s="1049"/>
      <c r="DN40" s="1049"/>
      <c r="DO40" s="1049"/>
      <c r="DP40" s="1050"/>
      <c r="DQ40" s="1048"/>
      <c r="DR40" s="1049"/>
      <c r="DS40" s="1049"/>
      <c r="DT40" s="1049"/>
      <c r="DU40" s="1050"/>
      <c r="DV40" s="1051"/>
      <c r="DW40" s="1052"/>
      <c r="DX40" s="1052"/>
      <c r="DY40" s="1052"/>
      <c r="DZ40" s="1053"/>
      <c r="EA40" s="102"/>
    </row>
    <row r="41" spans="1:131" s="103" customFormat="1" ht="26.25" customHeight="1">
      <c r="A41" s="117">
        <v>14</v>
      </c>
      <c r="B41" s="1082"/>
      <c r="C41" s="1083"/>
      <c r="D41" s="1083"/>
      <c r="E41" s="1083"/>
      <c r="F41" s="1083"/>
      <c r="G41" s="1083"/>
      <c r="H41" s="1083"/>
      <c r="I41" s="1083"/>
      <c r="J41" s="1083"/>
      <c r="K41" s="1083"/>
      <c r="L41" s="1083"/>
      <c r="M41" s="1083"/>
      <c r="N41" s="1083"/>
      <c r="O41" s="1083"/>
      <c r="P41" s="1084"/>
      <c r="Q41" s="1094"/>
      <c r="R41" s="1095"/>
      <c r="S41" s="1095"/>
      <c r="T41" s="1095"/>
      <c r="U41" s="1095"/>
      <c r="V41" s="1095"/>
      <c r="W41" s="1095"/>
      <c r="X41" s="1095"/>
      <c r="Y41" s="1095"/>
      <c r="Z41" s="1095"/>
      <c r="AA41" s="1095"/>
      <c r="AB41" s="1095"/>
      <c r="AC41" s="1095"/>
      <c r="AD41" s="1095"/>
      <c r="AE41" s="1096"/>
      <c r="AF41" s="1088"/>
      <c r="AG41" s="1089"/>
      <c r="AH41" s="1089"/>
      <c r="AI41" s="1089"/>
      <c r="AJ41" s="1090"/>
      <c r="AK41" s="1031"/>
      <c r="AL41" s="1022"/>
      <c r="AM41" s="1022"/>
      <c r="AN41" s="1022"/>
      <c r="AO41" s="1022"/>
      <c r="AP41" s="1022"/>
      <c r="AQ41" s="1022"/>
      <c r="AR41" s="1022"/>
      <c r="AS41" s="1022"/>
      <c r="AT41" s="1022"/>
      <c r="AU41" s="1022"/>
      <c r="AV41" s="1022"/>
      <c r="AW41" s="1022"/>
      <c r="AX41" s="1022"/>
      <c r="AY41" s="1022"/>
      <c r="AZ41" s="1093"/>
      <c r="BA41" s="1093"/>
      <c r="BB41" s="1093"/>
      <c r="BC41" s="1093"/>
      <c r="BD41" s="1093"/>
      <c r="BE41" s="1077"/>
      <c r="BF41" s="1077"/>
      <c r="BG41" s="1077"/>
      <c r="BH41" s="1077"/>
      <c r="BI41" s="1078"/>
      <c r="BJ41" s="108"/>
      <c r="BK41" s="108"/>
      <c r="BL41" s="108"/>
      <c r="BM41" s="108"/>
      <c r="BN41" s="108"/>
      <c r="BO41" s="121"/>
      <c r="BP41" s="121"/>
      <c r="BQ41" s="118">
        <v>35</v>
      </c>
      <c r="BR41" s="119"/>
      <c r="BS41" s="1067"/>
      <c r="BT41" s="1068"/>
      <c r="BU41" s="1068"/>
      <c r="BV41" s="1068"/>
      <c r="BW41" s="1068"/>
      <c r="BX41" s="1068"/>
      <c r="BY41" s="1068"/>
      <c r="BZ41" s="1068"/>
      <c r="CA41" s="1068"/>
      <c r="CB41" s="1068"/>
      <c r="CC41" s="1068"/>
      <c r="CD41" s="1068"/>
      <c r="CE41" s="1068"/>
      <c r="CF41" s="1068"/>
      <c r="CG41" s="1069"/>
      <c r="CH41" s="1048"/>
      <c r="CI41" s="1049"/>
      <c r="CJ41" s="1049"/>
      <c r="CK41" s="1049"/>
      <c r="CL41" s="1050"/>
      <c r="CM41" s="1048"/>
      <c r="CN41" s="1049"/>
      <c r="CO41" s="1049"/>
      <c r="CP41" s="1049"/>
      <c r="CQ41" s="1050"/>
      <c r="CR41" s="1048"/>
      <c r="CS41" s="1049"/>
      <c r="CT41" s="1049"/>
      <c r="CU41" s="1049"/>
      <c r="CV41" s="1050"/>
      <c r="CW41" s="1048"/>
      <c r="CX41" s="1049"/>
      <c r="CY41" s="1049"/>
      <c r="CZ41" s="1049"/>
      <c r="DA41" s="1050"/>
      <c r="DB41" s="1048"/>
      <c r="DC41" s="1049"/>
      <c r="DD41" s="1049"/>
      <c r="DE41" s="1049"/>
      <c r="DF41" s="1050"/>
      <c r="DG41" s="1048"/>
      <c r="DH41" s="1049"/>
      <c r="DI41" s="1049"/>
      <c r="DJ41" s="1049"/>
      <c r="DK41" s="1050"/>
      <c r="DL41" s="1048"/>
      <c r="DM41" s="1049"/>
      <c r="DN41" s="1049"/>
      <c r="DO41" s="1049"/>
      <c r="DP41" s="1050"/>
      <c r="DQ41" s="1048"/>
      <c r="DR41" s="1049"/>
      <c r="DS41" s="1049"/>
      <c r="DT41" s="1049"/>
      <c r="DU41" s="1050"/>
      <c r="DV41" s="1051"/>
      <c r="DW41" s="1052"/>
      <c r="DX41" s="1052"/>
      <c r="DY41" s="1052"/>
      <c r="DZ41" s="1053"/>
      <c r="EA41" s="102"/>
    </row>
    <row r="42" spans="1:131" s="103" customFormat="1" ht="26.25" customHeight="1">
      <c r="A42" s="117">
        <v>15</v>
      </c>
      <c r="B42" s="1082"/>
      <c r="C42" s="1083"/>
      <c r="D42" s="1083"/>
      <c r="E42" s="1083"/>
      <c r="F42" s="1083"/>
      <c r="G42" s="1083"/>
      <c r="H42" s="1083"/>
      <c r="I42" s="1083"/>
      <c r="J42" s="1083"/>
      <c r="K42" s="1083"/>
      <c r="L42" s="1083"/>
      <c r="M42" s="1083"/>
      <c r="N42" s="1083"/>
      <c r="O42" s="1083"/>
      <c r="P42" s="1084"/>
      <c r="Q42" s="1094"/>
      <c r="R42" s="1095"/>
      <c r="S42" s="1095"/>
      <c r="T42" s="1095"/>
      <c r="U42" s="1095"/>
      <c r="V42" s="1095"/>
      <c r="W42" s="1095"/>
      <c r="X42" s="1095"/>
      <c r="Y42" s="1095"/>
      <c r="Z42" s="1095"/>
      <c r="AA42" s="1095"/>
      <c r="AB42" s="1095"/>
      <c r="AC42" s="1095"/>
      <c r="AD42" s="1095"/>
      <c r="AE42" s="1096"/>
      <c r="AF42" s="1088"/>
      <c r="AG42" s="1089"/>
      <c r="AH42" s="1089"/>
      <c r="AI42" s="1089"/>
      <c r="AJ42" s="1090"/>
      <c r="AK42" s="1031"/>
      <c r="AL42" s="1022"/>
      <c r="AM42" s="1022"/>
      <c r="AN42" s="1022"/>
      <c r="AO42" s="1022"/>
      <c r="AP42" s="1022"/>
      <c r="AQ42" s="1022"/>
      <c r="AR42" s="1022"/>
      <c r="AS42" s="1022"/>
      <c r="AT42" s="1022"/>
      <c r="AU42" s="1022"/>
      <c r="AV42" s="1022"/>
      <c r="AW42" s="1022"/>
      <c r="AX42" s="1022"/>
      <c r="AY42" s="1022"/>
      <c r="AZ42" s="1093"/>
      <c r="BA42" s="1093"/>
      <c r="BB42" s="1093"/>
      <c r="BC42" s="1093"/>
      <c r="BD42" s="1093"/>
      <c r="BE42" s="1077"/>
      <c r="BF42" s="1077"/>
      <c r="BG42" s="1077"/>
      <c r="BH42" s="1077"/>
      <c r="BI42" s="1078"/>
      <c r="BJ42" s="108"/>
      <c r="BK42" s="108"/>
      <c r="BL42" s="108"/>
      <c r="BM42" s="108"/>
      <c r="BN42" s="108"/>
      <c r="BO42" s="121"/>
      <c r="BP42" s="121"/>
      <c r="BQ42" s="118">
        <v>36</v>
      </c>
      <c r="BR42" s="119"/>
      <c r="BS42" s="1067"/>
      <c r="BT42" s="1068"/>
      <c r="BU42" s="1068"/>
      <c r="BV42" s="1068"/>
      <c r="BW42" s="1068"/>
      <c r="BX42" s="1068"/>
      <c r="BY42" s="1068"/>
      <c r="BZ42" s="1068"/>
      <c r="CA42" s="1068"/>
      <c r="CB42" s="1068"/>
      <c r="CC42" s="1068"/>
      <c r="CD42" s="1068"/>
      <c r="CE42" s="1068"/>
      <c r="CF42" s="1068"/>
      <c r="CG42" s="1069"/>
      <c r="CH42" s="1048"/>
      <c r="CI42" s="1049"/>
      <c r="CJ42" s="1049"/>
      <c r="CK42" s="1049"/>
      <c r="CL42" s="1050"/>
      <c r="CM42" s="1048"/>
      <c r="CN42" s="1049"/>
      <c r="CO42" s="1049"/>
      <c r="CP42" s="1049"/>
      <c r="CQ42" s="1050"/>
      <c r="CR42" s="1048"/>
      <c r="CS42" s="1049"/>
      <c r="CT42" s="1049"/>
      <c r="CU42" s="1049"/>
      <c r="CV42" s="1050"/>
      <c r="CW42" s="1048"/>
      <c r="CX42" s="1049"/>
      <c r="CY42" s="1049"/>
      <c r="CZ42" s="1049"/>
      <c r="DA42" s="1050"/>
      <c r="DB42" s="1048"/>
      <c r="DC42" s="1049"/>
      <c r="DD42" s="1049"/>
      <c r="DE42" s="1049"/>
      <c r="DF42" s="1050"/>
      <c r="DG42" s="1048"/>
      <c r="DH42" s="1049"/>
      <c r="DI42" s="1049"/>
      <c r="DJ42" s="1049"/>
      <c r="DK42" s="1050"/>
      <c r="DL42" s="1048"/>
      <c r="DM42" s="1049"/>
      <c r="DN42" s="1049"/>
      <c r="DO42" s="1049"/>
      <c r="DP42" s="1050"/>
      <c r="DQ42" s="1048"/>
      <c r="DR42" s="1049"/>
      <c r="DS42" s="1049"/>
      <c r="DT42" s="1049"/>
      <c r="DU42" s="1050"/>
      <c r="DV42" s="1051"/>
      <c r="DW42" s="1052"/>
      <c r="DX42" s="1052"/>
      <c r="DY42" s="1052"/>
      <c r="DZ42" s="1053"/>
      <c r="EA42" s="102"/>
    </row>
    <row r="43" spans="1:131" s="103" customFormat="1" ht="26.25" customHeight="1">
      <c r="A43" s="117">
        <v>16</v>
      </c>
      <c r="B43" s="1082"/>
      <c r="C43" s="1083"/>
      <c r="D43" s="1083"/>
      <c r="E43" s="1083"/>
      <c r="F43" s="1083"/>
      <c r="G43" s="1083"/>
      <c r="H43" s="1083"/>
      <c r="I43" s="1083"/>
      <c r="J43" s="1083"/>
      <c r="K43" s="1083"/>
      <c r="L43" s="1083"/>
      <c r="M43" s="1083"/>
      <c r="N43" s="1083"/>
      <c r="O43" s="1083"/>
      <c r="P43" s="1084"/>
      <c r="Q43" s="1094"/>
      <c r="R43" s="1095"/>
      <c r="S43" s="1095"/>
      <c r="T43" s="1095"/>
      <c r="U43" s="1095"/>
      <c r="V43" s="1095"/>
      <c r="W43" s="1095"/>
      <c r="X43" s="1095"/>
      <c r="Y43" s="1095"/>
      <c r="Z43" s="1095"/>
      <c r="AA43" s="1095"/>
      <c r="AB43" s="1095"/>
      <c r="AC43" s="1095"/>
      <c r="AD43" s="1095"/>
      <c r="AE43" s="1096"/>
      <c r="AF43" s="1088"/>
      <c r="AG43" s="1089"/>
      <c r="AH43" s="1089"/>
      <c r="AI43" s="1089"/>
      <c r="AJ43" s="1090"/>
      <c r="AK43" s="1031"/>
      <c r="AL43" s="1022"/>
      <c r="AM43" s="1022"/>
      <c r="AN43" s="1022"/>
      <c r="AO43" s="1022"/>
      <c r="AP43" s="1022"/>
      <c r="AQ43" s="1022"/>
      <c r="AR43" s="1022"/>
      <c r="AS43" s="1022"/>
      <c r="AT43" s="1022"/>
      <c r="AU43" s="1022"/>
      <c r="AV43" s="1022"/>
      <c r="AW43" s="1022"/>
      <c r="AX43" s="1022"/>
      <c r="AY43" s="1022"/>
      <c r="AZ43" s="1093"/>
      <c r="BA43" s="1093"/>
      <c r="BB43" s="1093"/>
      <c r="BC43" s="1093"/>
      <c r="BD43" s="1093"/>
      <c r="BE43" s="1077"/>
      <c r="BF43" s="1077"/>
      <c r="BG43" s="1077"/>
      <c r="BH43" s="1077"/>
      <c r="BI43" s="1078"/>
      <c r="BJ43" s="108"/>
      <c r="BK43" s="108"/>
      <c r="BL43" s="108"/>
      <c r="BM43" s="108"/>
      <c r="BN43" s="108"/>
      <c r="BO43" s="121"/>
      <c r="BP43" s="121"/>
      <c r="BQ43" s="118">
        <v>37</v>
      </c>
      <c r="BR43" s="119"/>
      <c r="BS43" s="1067"/>
      <c r="BT43" s="1068"/>
      <c r="BU43" s="1068"/>
      <c r="BV43" s="1068"/>
      <c r="BW43" s="1068"/>
      <c r="BX43" s="1068"/>
      <c r="BY43" s="1068"/>
      <c r="BZ43" s="1068"/>
      <c r="CA43" s="1068"/>
      <c r="CB43" s="1068"/>
      <c r="CC43" s="1068"/>
      <c r="CD43" s="1068"/>
      <c r="CE43" s="1068"/>
      <c r="CF43" s="1068"/>
      <c r="CG43" s="1069"/>
      <c r="CH43" s="1048"/>
      <c r="CI43" s="1049"/>
      <c r="CJ43" s="1049"/>
      <c r="CK43" s="1049"/>
      <c r="CL43" s="1050"/>
      <c r="CM43" s="1048"/>
      <c r="CN43" s="1049"/>
      <c r="CO43" s="1049"/>
      <c r="CP43" s="1049"/>
      <c r="CQ43" s="1050"/>
      <c r="CR43" s="1048"/>
      <c r="CS43" s="1049"/>
      <c r="CT43" s="1049"/>
      <c r="CU43" s="1049"/>
      <c r="CV43" s="1050"/>
      <c r="CW43" s="1048"/>
      <c r="CX43" s="1049"/>
      <c r="CY43" s="1049"/>
      <c r="CZ43" s="1049"/>
      <c r="DA43" s="1050"/>
      <c r="DB43" s="1048"/>
      <c r="DC43" s="1049"/>
      <c r="DD43" s="1049"/>
      <c r="DE43" s="1049"/>
      <c r="DF43" s="1050"/>
      <c r="DG43" s="1048"/>
      <c r="DH43" s="1049"/>
      <c r="DI43" s="1049"/>
      <c r="DJ43" s="1049"/>
      <c r="DK43" s="1050"/>
      <c r="DL43" s="1048"/>
      <c r="DM43" s="1049"/>
      <c r="DN43" s="1049"/>
      <c r="DO43" s="1049"/>
      <c r="DP43" s="1050"/>
      <c r="DQ43" s="1048"/>
      <c r="DR43" s="1049"/>
      <c r="DS43" s="1049"/>
      <c r="DT43" s="1049"/>
      <c r="DU43" s="1050"/>
      <c r="DV43" s="1051"/>
      <c r="DW43" s="1052"/>
      <c r="DX43" s="1052"/>
      <c r="DY43" s="1052"/>
      <c r="DZ43" s="1053"/>
      <c r="EA43" s="102"/>
    </row>
    <row r="44" spans="1:131" s="103" customFormat="1" ht="26.25" customHeight="1">
      <c r="A44" s="117">
        <v>17</v>
      </c>
      <c r="B44" s="1082"/>
      <c r="C44" s="1083"/>
      <c r="D44" s="1083"/>
      <c r="E44" s="1083"/>
      <c r="F44" s="1083"/>
      <c r="G44" s="1083"/>
      <c r="H44" s="1083"/>
      <c r="I44" s="1083"/>
      <c r="J44" s="1083"/>
      <c r="K44" s="1083"/>
      <c r="L44" s="1083"/>
      <c r="M44" s="1083"/>
      <c r="N44" s="1083"/>
      <c r="O44" s="1083"/>
      <c r="P44" s="1084"/>
      <c r="Q44" s="1094"/>
      <c r="R44" s="1095"/>
      <c r="S44" s="1095"/>
      <c r="T44" s="1095"/>
      <c r="U44" s="1095"/>
      <c r="V44" s="1095"/>
      <c r="W44" s="1095"/>
      <c r="X44" s="1095"/>
      <c r="Y44" s="1095"/>
      <c r="Z44" s="1095"/>
      <c r="AA44" s="1095"/>
      <c r="AB44" s="1095"/>
      <c r="AC44" s="1095"/>
      <c r="AD44" s="1095"/>
      <c r="AE44" s="1096"/>
      <c r="AF44" s="1088"/>
      <c r="AG44" s="1089"/>
      <c r="AH44" s="1089"/>
      <c r="AI44" s="1089"/>
      <c r="AJ44" s="1090"/>
      <c r="AK44" s="1031"/>
      <c r="AL44" s="1022"/>
      <c r="AM44" s="1022"/>
      <c r="AN44" s="1022"/>
      <c r="AO44" s="1022"/>
      <c r="AP44" s="1022"/>
      <c r="AQ44" s="1022"/>
      <c r="AR44" s="1022"/>
      <c r="AS44" s="1022"/>
      <c r="AT44" s="1022"/>
      <c r="AU44" s="1022"/>
      <c r="AV44" s="1022"/>
      <c r="AW44" s="1022"/>
      <c r="AX44" s="1022"/>
      <c r="AY44" s="1022"/>
      <c r="AZ44" s="1093"/>
      <c r="BA44" s="1093"/>
      <c r="BB44" s="1093"/>
      <c r="BC44" s="1093"/>
      <c r="BD44" s="1093"/>
      <c r="BE44" s="1077"/>
      <c r="BF44" s="1077"/>
      <c r="BG44" s="1077"/>
      <c r="BH44" s="1077"/>
      <c r="BI44" s="1078"/>
      <c r="BJ44" s="108"/>
      <c r="BK44" s="108"/>
      <c r="BL44" s="108"/>
      <c r="BM44" s="108"/>
      <c r="BN44" s="108"/>
      <c r="BO44" s="121"/>
      <c r="BP44" s="121"/>
      <c r="BQ44" s="118">
        <v>38</v>
      </c>
      <c r="BR44" s="119"/>
      <c r="BS44" s="1067"/>
      <c r="BT44" s="1068"/>
      <c r="BU44" s="1068"/>
      <c r="BV44" s="1068"/>
      <c r="BW44" s="1068"/>
      <c r="BX44" s="1068"/>
      <c r="BY44" s="1068"/>
      <c r="BZ44" s="1068"/>
      <c r="CA44" s="1068"/>
      <c r="CB44" s="1068"/>
      <c r="CC44" s="1068"/>
      <c r="CD44" s="1068"/>
      <c r="CE44" s="1068"/>
      <c r="CF44" s="1068"/>
      <c r="CG44" s="1069"/>
      <c r="CH44" s="1048"/>
      <c r="CI44" s="1049"/>
      <c r="CJ44" s="1049"/>
      <c r="CK44" s="1049"/>
      <c r="CL44" s="1050"/>
      <c r="CM44" s="1048"/>
      <c r="CN44" s="1049"/>
      <c r="CO44" s="1049"/>
      <c r="CP44" s="1049"/>
      <c r="CQ44" s="1050"/>
      <c r="CR44" s="1048"/>
      <c r="CS44" s="1049"/>
      <c r="CT44" s="1049"/>
      <c r="CU44" s="1049"/>
      <c r="CV44" s="1050"/>
      <c r="CW44" s="1048"/>
      <c r="CX44" s="1049"/>
      <c r="CY44" s="1049"/>
      <c r="CZ44" s="1049"/>
      <c r="DA44" s="1050"/>
      <c r="DB44" s="1048"/>
      <c r="DC44" s="1049"/>
      <c r="DD44" s="1049"/>
      <c r="DE44" s="1049"/>
      <c r="DF44" s="1050"/>
      <c r="DG44" s="1048"/>
      <c r="DH44" s="1049"/>
      <c r="DI44" s="1049"/>
      <c r="DJ44" s="1049"/>
      <c r="DK44" s="1050"/>
      <c r="DL44" s="1048"/>
      <c r="DM44" s="1049"/>
      <c r="DN44" s="1049"/>
      <c r="DO44" s="1049"/>
      <c r="DP44" s="1050"/>
      <c r="DQ44" s="1048"/>
      <c r="DR44" s="1049"/>
      <c r="DS44" s="1049"/>
      <c r="DT44" s="1049"/>
      <c r="DU44" s="1050"/>
      <c r="DV44" s="1051"/>
      <c r="DW44" s="1052"/>
      <c r="DX44" s="1052"/>
      <c r="DY44" s="1052"/>
      <c r="DZ44" s="1053"/>
      <c r="EA44" s="102"/>
    </row>
    <row r="45" spans="1:131" s="103" customFormat="1" ht="26.25" customHeight="1">
      <c r="A45" s="117">
        <v>18</v>
      </c>
      <c r="B45" s="1082"/>
      <c r="C45" s="1083"/>
      <c r="D45" s="1083"/>
      <c r="E45" s="1083"/>
      <c r="F45" s="1083"/>
      <c r="G45" s="1083"/>
      <c r="H45" s="1083"/>
      <c r="I45" s="1083"/>
      <c r="J45" s="1083"/>
      <c r="K45" s="1083"/>
      <c r="L45" s="1083"/>
      <c r="M45" s="1083"/>
      <c r="N45" s="1083"/>
      <c r="O45" s="1083"/>
      <c r="P45" s="1084"/>
      <c r="Q45" s="1094"/>
      <c r="R45" s="1095"/>
      <c r="S45" s="1095"/>
      <c r="T45" s="1095"/>
      <c r="U45" s="1095"/>
      <c r="V45" s="1095"/>
      <c r="W45" s="1095"/>
      <c r="X45" s="1095"/>
      <c r="Y45" s="1095"/>
      <c r="Z45" s="1095"/>
      <c r="AA45" s="1095"/>
      <c r="AB45" s="1095"/>
      <c r="AC45" s="1095"/>
      <c r="AD45" s="1095"/>
      <c r="AE45" s="1096"/>
      <c r="AF45" s="1088"/>
      <c r="AG45" s="1089"/>
      <c r="AH45" s="1089"/>
      <c r="AI45" s="1089"/>
      <c r="AJ45" s="1090"/>
      <c r="AK45" s="1031"/>
      <c r="AL45" s="1022"/>
      <c r="AM45" s="1022"/>
      <c r="AN45" s="1022"/>
      <c r="AO45" s="1022"/>
      <c r="AP45" s="1022"/>
      <c r="AQ45" s="1022"/>
      <c r="AR45" s="1022"/>
      <c r="AS45" s="1022"/>
      <c r="AT45" s="1022"/>
      <c r="AU45" s="1022"/>
      <c r="AV45" s="1022"/>
      <c r="AW45" s="1022"/>
      <c r="AX45" s="1022"/>
      <c r="AY45" s="1022"/>
      <c r="AZ45" s="1093"/>
      <c r="BA45" s="1093"/>
      <c r="BB45" s="1093"/>
      <c r="BC45" s="1093"/>
      <c r="BD45" s="1093"/>
      <c r="BE45" s="1077"/>
      <c r="BF45" s="1077"/>
      <c r="BG45" s="1077"/>
      <c r="BH45" s="1077"/>
      <c r="BI45" s="1078"/>
      <c r="BJ45" s="108"/>
      <c r="BK45" s="108"/>
      <c r="BL45" s="108"/>
      <c r="BM45" s="108"/>
      <c r="BN45" s="108"/>
      <c r="BO45" s="121"/>
      <c r="BP45" s="121"/>
      <c r="BQ45" s="118">
        <v>39</v>
      </c>
      <c r="BR45" s="119"/>
      <c r="BS45" s="1067"/>
      <c r="BT45" s="1068"/>
      <c r="BU45" s="1068"/>
      <c r="BV45" s="1068"/>
      <c r="BW45" s="1068"/>
      <c r="BX45" s="1068"/>
      <c r="BY45" s="1068"/>
      <c r="BZ45" s="1068"/>
      <c r="CA45" s="1068"/>
      <c r="CB45" s="1068"/>
      <c r="CC45" s="1068"/>
      <c r="CD45" s="1068"/>
      <c r="CE45" s="1068"/>
      <c r="CF45" s="1068"/>
      <c r="CG45" s="1069"/>
      <c r="CH45" s="1048"/>
      <c r="CI45" s="1049"/>
      <c r="CJ45" s="1049"/>
      <c r="CK45" s="1049"/>
      <c r="CL45" s="1050"/>
      <c r="CM45" s="1048"/>
      <c r="CN45" s="1049"/>
      <c r="CO45" s="1049"/>
      <c r="CP45" s="1049"/>
      <c r="CQ45" s="1050"/>
      <c r="CR45" s="1048"/>
      <c r="CS45" s="1049"/>
      <c r="CT45" s="1049"/>
      <c r="CU45" s="1049"/>
      <c r="CV45" s="1050"/>
      <c r="CW45" s="1048"/>
      <c r="CX45" s="1049"/>
      <c r="CY45" s="1049"/>
      <c r="CZ45" s="1049"/>
      <c r="DA45" s="1050"/>
      <c r="DB45" s="1048"/>
      <c r="DC45" s="1049"/>
      <c r="DD45" s="1049"/>
      <c r="DE45" s="1049"/>
      <c r="DF45" s="1050"/>
      <c r="DG45" s="1048"/>
      <c r="DH45" s="1049"/>
      <c r="DI45" s="1049"/>
      <c r="DJ45" s="1049"/>
      <c r="DK45" s="1050"/>
      <c r="DL45" s="1048"/>
      <c r="DM45" s="1049"/>
      <c r="DN45" s="1049"/>
      <c r="DO45" s="1049"/>
      <c r="DP45" s="1050"/>
      <c r="DQ45" s="1048"/>
      <c r="DR45" s="1049"/>
      <c r="DS45" s="1049"/>
      <c r="DT45" s="1049"/>
      <c r="DU45" s="1050"/>
      <c r="DV45" s="1051"/>
      <c r="DW45" s="1052"/>
      <c r="DX45" s="1052"/>
      <c r="DY45" s="1052"/>
      <c r="DZ45" s="1053"/>
      <c r="EA45" s="102"/>
    </row>
    <row r="46" spans="1:131" s="103" customFormat="1" ht="26.25" customHeight="1">
      <c r="A46" s="117">
        <v>19</v>
      </c>
      <c r="B46" s="1082"/>
      <c r="C46" s="1083"/>
      <c r="D46" s="1083"/>
      <c r="E46" s="1083"/>
      <c r="F46" s="1083"/>
      <c r="G46" s="1083"/>
      <c r="H46" s="1083"/>
      <c r="I46" s="1083"/>
      <c r="J46" s="1083"/>
      <c r="K46" s="1083"/>
      <c r="L46" s="1083"/>
      <c r="M46" s="1083"/>
      <c r="N46" s="1083"/>
      <c r="O46" s="1083"/>
      <c r="P46" s="1084"/>
      <c r="Q46" s="1094"/>
      <c r="R46" s="1095"/>
      <c r="S46" s="1095"/>
      <c r="T46" s="1095"/>
      <c r="U46" s="1095"/>
      <c r="V46" s="1095"/>
      <c r="W46" s="1095"/>
      <c r="X46" s="1095"/>
      <c r="Y46" s="1095"/>
      <c r="Z46" s="1095"/>
      <c r="AA46" s="1095"/>
      <c r="AB46" s="1095"/>
      <c r="AC46" s="1095"/>
      <c r="AD46" s="1095"/>
      <c r="AE46" s="1096"/>
      <c r="AF46" s="1088"/>
      <c r="AG46" s="1089"/>
      <c r="AH46" s="1089"/>
      <c r="AI46" s="1089"/>
      <c r="AJ46" s="1090"/>
      <c r="AK46" s="1031"/>
      <c r="AL46" s="1022"/>
      <c r="AM46" s="1022"/>
      <c r="AN46" s="1022"/>
      <c r="AO46" s="1022"/>
      <c r="AP46" s="1022"/>
      <c r="AQ46" s="1022"/>
      <c r="AR46" s="1022"/>
      <c r="AS46" s="1022"/>
      <c r="AT46" s="1022"/>
      <c r="AU46" s="1022"/>
      <c r="AV46" s="1022"/>
      <c r="AW46" s="1022"/>
      <c r="AX46" s="1022"/>
      <c r="AY46" s="1022"/>
      <c r="AZ46" s="1093"/>
      <c r="BA46" s="1093"/>
      <c r="BB46" s="1093"/>
      <c r="BC46" s="1093"/>
      <c r="BD46" s="1093"/>
      <c r="BE46" s="1077"/>
      <c r="BF46" s="1077"/>
      <c r="BG46" s="1077"/>
      <c r="BH46" s="1077"/>
      <c r="BI46" s="1078"/>
      <c r="BJ46" s="108"/>
      <c r="BK46" s="108"/>
      <c r="BL46" s="108"/>
      <c r="BM46" s="108"/>
      <c r="BN46" s="108"/>
      <c r="BO46" s="121"/>
      <c r="BP46" s="121"/>
      <c r="BQ46" s="118">
        <v>40</v>
      </c>
      <c r="BR46" s="119"/>
      <c r="BS46" s="1067"/>
      <c r="BT46" s="1068"/>
      <c r="BU46" s="1068"/>
      <c r="BV46" s="1068"/>
      <c r="BW46" s="1068"/>
      <c r="BX46" s="1068"/>
      <c r="BY46" s="1068"/>
      <c r="BZ46" s="1068"/>
      <c r="CA46" s="1068"/>
      <c r="CB46" s="1068"/>
      <c r="CC46" s="1068"/>
      <c r="CD46" s="1068"/>
      <c r="CE46" s="1068"/>
      <c r="CF46" s="1068"/>
      <c r="CG46" s="1069"/>
      <c r="CH46" s="1048"/>
      <c r="CI46" s="1049"/>
      <c r="CJ46" s="1049"/>
      <c r="CK46" s="1049"/>
      <c r="CL46" s="1050"/>
      <c r="CM46" s="1048"/>
      <c r="CN46" s="1049"/>
      <c r="CO46" s="1049"/>
      <c r="CP46" s="1049"/>
      <c r="CQ46" s="1050"/>
      <c r="CR46" s="1048"/>
      <c r="CS46" s="1049"/>
      <c r="CT46" s="1049"/>
      <c r="CU46" s="1049"/>
      <c r="CV46" s="1050"/>
      <c r="CW46" s="1048"/>
      <c r="CX46" s="1049"/>
      <c r="CY46" s="1049"/>
      <c r="CZ46" s="1049"/>
      <c r="DA46" s="1050"/>
      <c r="DB46" s="1048"/>
      <c r="DC46" s="1049"/>
      <c r="DD46" s="1049"/>
      <c r="DE46" s="1049"/>
      <c r="DF46" s="1050"/>
      <c r="DG46" s="1048"/>
      <c r="DH46" s="1049"/>
      <c r="DI46" s="1049"/>
      <c r="DJ46" s="1049"/>
      <c r="DK46" s="1050"/>
      <c r="DL46" s="1048"/>
      <c r="DM46" s="1049"/>
      <c r="DN46" s="1049"/>
      <c r="DO46" s="1049"/>
      <c r="DP46" s="1050"/>
      <c r="DQ46" s="1048"/>
      <c r="DR46" s="1049"/>
      <c r="DS46" s="1049"/>
      <c r="DT46" s="1049"/>
      <c r="DU46" s="1050"/>
      <c r="DV46" s="1051"/>
      <c r="DW46" s="1052"/>
      <c r="DX46" s="1052"/>
      <c r="DY46" s="1052"/>
      <c r="DZ46" s="1053"/>
      <c r="EA46" s="102"/>
    </row>
    <row r="47" spans="1:131" s="103" customFormat="1" ht="26.25" customHeight="1">
      <c r="A47" s="117">
        <v>20</v>
      </c>
      <c r="B47" s="1082"/>
      <c r="C47" s="1083"/>
      <c r="D47" s="1083"/>
      <c r="E47" s="1083"/>
      <c r="F47" s="1083"/>
      <c r="G47" s="1083"/>
      <c r="H47" s="1083"/>
      <c r="I47" s="1083"/>
      <c r="J47" s="1083"/>
      <c r="K47" s="1083"/>
      <c r="L47" s="1083"/>
      <c r="M47" s="1083"/>
      <c r="N47" s="1083"/>
      <c r="O47" s="1083"/>
      <c r="P47" s="1084"/>
      <c r="Q47" s="1094"/>
      <c r="R47" s="1095"/>
      <c r="S47" s="1095"/>
      <c r="T47" s="1095"/>
      <c r="U47" s="1095"/>
      <c r="V47" s="1095"/>
      <c r="W47" s="1095"/>
      <c r="X47" s="1095"/>
      <c r="Y47" s="1095"/>
      <c r="Z47" s="1095"/>
      <c r="AA47" s="1095"/>
      <c r="AB47" s="1095"/>
      <c r="AC47" s="1095"/>
      <c r="AD47" s="1095"/>
      <c r="AE47" s="1096"/>
      <c r="AF47" s="1088"/>
      <c r="AG47" s="1089"/>
      <c r="AH47" s="1089"/>
      <c r="AI47" s="1089"/>
      <c r="AJ47" s="1090"/>
      <c r="AK47" s="1031"/>
      <c r="AL47" s="1022"/>
      <c r="AM47" s="1022"/>
      <c r="AN47" s="1022"/>
      <c r="AO47" s="1022"/>
      <c r="AP47" s="1022"/>
      <c r="AQ47" s="1022"/>
      <c r="AR47" s="1022"/>
      <c r="AS47" s="1022"/>
      <c r="AT47" s="1022"/>
      <c r="AU47" s="1022"/>
      <c r="AV47" s="1022"/>
      <c r="AW47" s="1022"/>
      <c r="AX47" s="1022"/>
      <c r="AY47" s="1022"/>
      <c r="AZ47" s="1093"/>
      <c r="BA47" s="1093"/>
      <c r="BB47" s="1093"/>
      <c r="BC47" s="1093"/>
      <c r="BD47" s="1093"/>
      <c r="BE47" s="1077"/>
      <c r="BF47" s="1077"/>
      <c r="BG47" s="1077"/>
      <c r="BH47" s="1077"/>
      <c r="BI47" s="1078"/>
      <c r="BJ47" s="108"/>
      <c r="BK47" s="108"/>
      <c r="BL47" s="108"/>
      <c r="BM47" s="108"/>
      <c r="BN47" s="108"/>
      <c r="BO47" s="121"/>
      <c r="BP47" s="121"/>
      <c r="BQ47" s="118">
        <v>41</v>
      </c>
      <c r="BR47" s="119"/>
      <c r="BS47" s="1067"/>
      <c r="BT47" s="1068"/>
      <c r="BU47" s="1068"/>
      <c r="BV47" s="1068"/>
      <c r="BW47" s="1068"/>
      <c r="BX47" s="1068"/>
      <c r="BY47" s="1068"/>
      <c r="BZ47" s="1068"/>
      <c r="CA47" s="1068"/>
      <c r="CB47" s="1068"/>
      <c r="CC47" s="1068"/>
      <c r="CD47" s="1068"/>
      <c r="CE47" s="1068"/>
      <c r="CF47" s="1068"/>
      <c r="CG47" s="1069"/>
      <c r="CH47" s="1048"/>
      <c r="CI47" s="1049"/>
      <c r="CJ47" s="1049"/>
      <c r="CK47" s="1049"/>
      <c r="CL47" s="1050"/>
      <c r="CM47" s="1048"/>
      <c r="CN47" s="1049"/>
      <c r="CO47" s="1049"/>
      <c r="CP47" s="1049"/>
      <c r="CQ47" s="1050"/>
      <c r="CR47" s="1048"/>
      <c r="CS47" s="1049"/>
      <c r="CT47" s="1049"/>
      <c r="CU47" s="1049"/>
      <c r="CV47" s="1050"/>
      <c r="CW47" s="1048"/>
      <c r="CX47" s="1049"/>
      <c r="CY47" s="1049"/>
      <c r="CZ47" s="1049"/>
      <c r="DA47" s="1050"/>
      <c r="DB47" s="1048"/>
      <c r="DC47" s="1049"/>
      <c r="DD47" s="1049"/>
      <c r="DE47" s="1049"/>
      <c r="DF47" s="1050"/>
      <c r="DG47" s="1048"/>
      <c r="DH47" s="1049"/>
      <c r="DI47" s="1049"/>
      <c r="DJ47" s="1049"/>
      <c r="DK47" s="1050"/>
      <c r="DL47" s="1048"/>
      <c r="DM47" s="1049"/>
      <c r="DN47" s="1049"/>
      <c r="DO47" s="1049"/>
      <c r="DP47" s="1050"/>
      <c r="DQ47" s="1048"/>
      <c r="DR47" s="1049"/>
      <c r="DS47" s="1049"/>
      <c r="DT47" s="1049"/>
      <c r="DU47" s="1050"/>
      <c r="DV47" s="1051"/>
      <c r="DW47" s="1052"/>
      <c r="DX47" s="1052"/>
      <c r="DY47" s="1052"/>
      <c r="DZ47" s="1053"/>
      <c r="EA47" s="102"/>
    </row>
    <row r="48" spans="1:131" s="103" customFormat="1" ht="26.25" customHeight="1">
      <c r="A48" s="117">
        <v>21</v>
      </c>
      <c r="B48" s="1082"/>
      <c r="C48" s="1083"/>
      <c r="D48" s="1083"/>
      <c r="E48" s="1083"/>
      <c r="F48" s="1083"/>
      <c r="G48" s="1083"/>
      <c r="H48" s="1083"/>
      <c r="I48" s="1083"/>
      <c r="J48" s="1083"/>
      <c r="K48" s="1083"/>
      <c r="L48" s="1083"/>
      <c r="M48" s="1083"/>
      <c r="N48" s="1083"/>
      <c r="O48" s="1083"/>
      <c r="P48" s="1084"/>
      <c r="Q48" s="1094"/>
      <c r="R48" s="1095"/>
      <c r="S48" s="1095"/>
      <c r="T48" s="1095"/>
      <c r="U48" s="1095"/>
      <c r="V48" s="1095"/>
      <c r="W48" s="1095"/>
      <c r="X48" s="1095"/>
      <c r="Y48" s="1095"/>
      <c r="Z48" s="1095"/>
      <c r="AA48" s="1095"/>
      <c r="AB48" s="1095"/>
      <c r="AC48" s="1095"/>
      <c r="AD48" s="1095"/>
      <c r="AE48" s="1096"/>
      <c r="AF48" s="1088"/>
      <c r="AG48" s="1089"/>
      <c r="AH48" s="1089"/>
      <c r="AI48" s="1089"/>
      <c r="AJ48" s="1090"/>
      <c r="AK48" s="1031"/>
      <c r="AL48" s="1022"/>
      <c r="AM48" s="1022"/>
      <c r="AN48" s="1022"/>
      <c r="AO48" s="1022"/>
      <c r="AP48" s="1022"/>
      <c r="AQ48" s="1022"/>
      <c r="AR48" s="1022"/>
      <c r="AS48" s="1022"/>
      <c r="AT48" s="1022"/>
      <c r="AU48" s="1022"/>
      <c r="AV48" s="1022"/>
      <c r="AW48" s="1022"/>
      <c r="AX48" s="1022"/>
      <c r="AY48" s="1022"/>
      <c r="AZ48" s="1093"/>
      <c r="BA48" s="1093"/>
      <c r="BB48" s="1093"/>
      <c r="BC48" s="1093"/>
      <c r="BD48" s="1093"/>
      <c r="BE48" s="1077"/>
      <c r="BF48" s="1077"/>
      <c r="BG48" s="1077"/>
      <c r="BH48" s="1077"/>
      <c r="BI48" s="1078"/>
      <c r="BJ48" s="108"/>
      <c r="BK48" s="108"/>
      <c r="BL48" s="108"/>
      <c r="BM48" s="108"/>
      <c r="BN48" s="108"/>
      <c r="BO48" s="121"/>
      <c r="BP48" s="121"/>
      <c r="BQ48" s="118">
        <v>42</v>
      </c>
      <c r="BR48" s="119"/>
      <c r="BS48" s="1067"/>
      <c r="BT48" s="1068"/>
      <c r="BU48" s="1068"/>
      <c r="BV48" s="1068"/>
      <c r="BW48" s="1068"/>
      <c r="BX48" s="1068"/>
      <c r="BY48" s="1068"/>
      <c r="BZ48" s="1068"/>
      <c r="CA48" s="1068"/>
      <c r="CB48" s="1068"/>
      <c r="CC48" s="1068"/>
      <c r="CD48" s="1068"/>
      <c r="CE48" s="1068"/>
      <c r="CF48" s="1068"/>
      <c r="CG48" s="1069"/>
      <c r="CH48" s="1048"/>
      <c r="CI48" s="1049"/>
      <c r="CJ48" s="1049"/>
      <c r="CK48" s="1049"/>
      <c r="CL48" s="1050"/>
      <c r="CM48" s="1048"/>
      <c r="CN48" s="1049"/>
      <c r="CO48" s="1049"/>
      <c r="CP48" s="1049"/>
      <c r="CQ48" s="1050"/>
      <c r="CR48" s="1048"/>
      <c r="CS48" s="1049"/>
      <c r="CT48" s="1049"/>
      <c r="CU48" s="1049"/>
      <c r="CV48" s="1050"/>
      <c r="CW48" s="1048"/>
      <c r="CX48" s="1049"/>
      <c r="CY48" s="1049"/>
      <c r="CZ48" s="1049"/>
      <c r="DA48" s="1050"/>
      <c r="DB48" s="1048"/>
      <c r="DC48" s="1049"/>
      <c r="DD48" s="1049"/>
      <c r="DE48" s="1049"/>
      <c r="DF48" s="1050"/>
      <c r="DG48" s="1048"/>
      <c r="DH48" s="1049"/>
      <c r="DI48" s="1049"/>
      <c r="DJ48" s="1049"/>
      <c r="DK48" s="1050"/>
      <c r="DL48" s="1048"/>
      <c r="DM48" s="1049"/>
      <c r="DN48" s="1049"/>
      <c r="DO48" s="1049"/>
      <c r="DP48" s="1050"/>
      <c r="DQ48" s="1048"/>
      <c r="DR48" s="1049"/>
      <c r="DS48" s="1049"/>
      <c r="DT48" s="1049"/>
      <c r="DU48" s="1050"/>
      <c r="DV48" s="1051"/>
      <c r="DW48" s="1052"/>
      <c r="DX48" s="1052"/>
      <c r="DY48" s="1052"/>
      <c r="DZ48" s="1053"/>
      <c r="EA48" s="102"/>
    </row>
    <row r="49" spans="1:131" s="103" customFormat="1" ht="26.25" customHeight="1">
      <c r="A49" s="117">
        <v>22</v>
      </c>
      <c r="B49" s="1082"/>
      <c r="C49" s="1083"/>
      <c r="D49" s="1083"/>
      <c r="E49" s="1083"/>
      <c r="F49" s="1083"/>
      <c r="G49" s="1083"/>
      <c r="H49" s="1083"/>
      <c r="I49" s="1083"/>
      <c r="J49" s="1083"/>
      <c r="K49" s="1083"/>
      <c r="L49" s="1083"/>
      <c r="M49" s="1083"/>
      <c r="N49" s="1083"/>
      <c r="O49" s="1083"/>
      <c r="P49" s="1084"/>
      <c r="Q49" s="1094"/>
      <c r="R49" s="1095"/>
      <c r="S49" s="1095"/>
      <c r="T49" s="1095"/>
      <c r="U49" s="1095"/>
      <c r="V49" s="1095"/>
      <c r="W49" s="1095"/>
      <c r="X49" s="1095"/>
      <c r="Y49" s="1095"/>
      <c r="Z49" s="1095"/>
      <c r="AA49" s="1095"/>
      <c r="AB49" s="1095"/>
      <c r="AC49" s="1095"/>
      <c r="AD49" s="1095"/>
      <c r="AE49" s="1096"/>
      <c r="AF49" s="1088"/>
      <c r="AG49" s="1089"/>
      <c r="AH49" s="1089"/>
      <c r="AI49" s="1089"/>
      <c r="AJ49" s="1090"/>
      <c r="AK49" s="1031"/>
      <c r="AL49" s="1022"/>
      <c r="AM49" s="1022"/>
      <c r="AN49" s="1022"/>
      <c r="AO49" s="1022"/>
      <c r="AP49" s="1022"/>
      <c r="AQ49" s="1022"/>
      <c r="AR49" s="1022"/>
      <c r="AS49" s="1022"/>
      <c r="AT49" s="1022"/>
      <c r="AU49" s="1022"/>
      <c r="AV49" s="1022"/>
      <c r="AW49" s="1022"/>
      <c r="AX49" s="1022"/>
      <c r="AY49" s="1022"/>
      <c r="AZ49" s="1093"/>
      <c r="BA49" s="1093"/>
      <c r="BB49" s="1093"/>
      <c r="BC49" s="1093"/>
      <c r="BD49" s="1093"/>
      <c r="BE49" s="1077"/>
      <c r="BF49" s="1077"/>
      <c r="BG49" s="1077"/>
      <c r="BH49" s="1077"/>
      <c r="BI49" s="1078"/>
      <c r="BJ49" s="108"/>
      <c r="BK49" s="108"/>
      <c r="BL49" s="108"/>
      <c r="BM49" s="108"/>
      <c r="BN49" s="108"/>
      <c r="BO49" s="121"/>
      <c r="BP49" s="121"/>
      <c r="BQ49" s="118">
        <v>43</v>
      </c>
      <c r="BR49" s="119"/>
      <c r="BS49" s="1067"/>
      <c r="BT49" s="1068"/>
      <c r="BU49" s="1068"/>
      <c r="BV49" s="1068"/>
      <c r="BW49" s="1068"/>
      <c r="BX49" s="1068"/>
      <c r="BY49" s="1068"/>
      <c r="BZ49" s="1068"/>
      <c r="CA49" s="1068"/>
      <c r="CB49" s="1068"/>
      <c r="CC49" s="1068"/>
      <c r="CD49" s="1068"/>
      <c r="CE49" s="1068"/>
      <c r="CF49" s="1068"/>
      <c r="CG49" s="1069"/>
      <c r="CH49" s="1048"/>
      <c r="CI49" s="1049"/>
      <c r="CJ49" s="1049"/>
      <c r="CK49" s="1049"/>
      <c r="CL49" s="1050"/>
      <c r="CM49" s="1048"/>
      <c r="CN49" s="1049"/>
      <c r="CO49" s="1049"/>
      <c r="CP49" s="1049"/>
      <c r="CQ49" s="1050"/>
      <c r="CR49" s="1048"/>
      <c r="CS49" s="1049"/>
      <c r="CT49" s="1049"/>
      <c r="CU49" s="1049"/>
      <c r="CV49" s="1050"/>
      <c r="CW49" s="1048"/>
      <c r="CX49" s="1049"/>
      <c r="CY49" s="1049"/>
      <c r="CZ49" s="1049"/>
      <c r="DA49" s="1050"/>
      <c r="DB49" s="1048"/>
      <c r="DC49" s="1049"/>
      <c r="DD49" s="1049"/>
      <c r="DE49" s="1049"/>
      <c r="DF49" s="1050"/>
      <c r="DG49" s="1048"/>
      <c r="DH49" s="1049"/>
      <c r="DI49" s="1049"/>
      <c r="DJ49" s="1049"/>
      <c r="DK49" s="1050"/>
      <c r="DL49" s="1048"/>
      <c r="DM49" s="1049"/>
      <c r="DN49" s="1049"/>
      <c r="DO49" s="1049"/>
      <c r="DP49" s="1050"/>
      <c r="DQ49" s="1048"/>
      <c r="DR49" s="1049"/>
      <c r="DS49" s="1049"/>
      <c r="DT49" s="1049"/>
      <c r="DU49" s="1050"/>
      <c r="DV49" s="1051"/>
      <c r="DW49" s="1052"/>
      <c r="DX49" s="1052"/>
      <c r="DY49" s="1052"/>
      <c r="DZ49" s="1053"/>
      <c r="EA49" s="102"/>
    </row>
    <row r="50" spans="1:131" s="103" customFormat="1" ht="26.25" customHeight="1">
      <c r="A50" s="117">
        <v>23</v>
      </c>
      <c r="B50" s="1082"/>
      <c r="C50" s="1083"/>
      <c r="D50" s="1083"/>
      <c r="E50" s="1083"/>
      <c r="F50" s="1083"/>
      <c r="G50" s="1083"/>
      <c r="H50" s="1083"/>
      <c r="I50" s="1083"/>
      <c r="J50" s="1083"/>
      <c r="K50" s="1083"/>
      <c r="L50" s="1083"/>
      <c r="M50" s="1083"/>
      <c r="N50" s="1083"/>
      <c r="O50" s="1083"/>
      <c r="P50" s="1084"/>
      <c r="Q50" s="1085"/>
      <c r="R50" s="1086"/>
      <c r="S50" s="1086"/>
      <c r="T50" s="1086"/>
      <c r="U50" s="1086"/>
      <c r="V50" s="1086"/>
      <c r="W50" s="1086"/>
      <c r="X50" s="1086"/>
      <c r="Y50" s="1086"/>
      <c r="Z50" s="1086"/>
      <c r="AA50" s="1086"/>
      <c r="AB50" s="1086"/>
      <c r="AC50" s="1086"/>
      <c r="AD50" s="1086"/>
      <c r="AE50" s="1087"/>
      <c r="AF50" s="1088"/>
      <c r="AG50" s="1089"/>
      <c r="AH50" s="1089"/>
      <c r="AI50" s="1089"/>
      <c r="AJ50" s="1090"/>
      <c r="AK50" s="1091"/>
      <c r="AL50" s="1086"/>
      <c r="AM50" s="1086"/>
      <c r="AN50" s="1086"/>
      <c r="AO50" s="1086"/>
      <c r="AP50" s="1086"/>
      <c r="AQ50" s="1086"/>
      <c r="AR50" s="1086"/>
      <c r="AS50" s="1086"/>
      <c r="AT50" s="1086"/>
      <c r="AU50" s="1086"/>
      <c r="AV50" s="1086"/>
      <c r="AW50" s="1086"/>
      <c r="AX50" s="1086"/>
      <c r="AY50" s="1086"/>
      <c r="AZ50" s="1092"/>
      <c r="BA50" s="1092"/>
      <c r="BB50" s="1092"/>
      <c r="BC50" s="1092"/>
      <c r="BD50" s="1092"/>
      <c r="BE50" s="1077"/>
      <c r="BF50" s="1077"/>
      <c r="BG50" s="1077"/>
      <c r="BH50" s="1077"/>
      <c r="BI50" s="1078"/>
      <c r="BJ50" s="108"/>
      <c r="BK50" s="108"/>
      <c r="BL50" s="108"/>
      <c r="BM50" s="108"/>
      <c r="BN50" s="108"/>
      <c r="BO50" s="121"/>
      <c r="BP50" s="121"/>
      <c r="BQ50" s="118">
        <v>44</v>
      </c>
      <c r="BR50" s="119"/>
      <c r="BS50" s="1067"/>
      <c r="BT50" s="1068"/>
      <c r="BU50" s="1068"/>
      <c r="BV50" s="1068"/>
      <c r="BW50" s="1068"/>
      <c r="BX50" s="1068"/>
      <c r="BY50" s="1068"/>
      <c r="BZ50" s="1068"/>
      <c r="CA50" s="1068"/>
      <c r="CB50" s="1068"/>
      <c r="CC50" s="1068"/>
      <c r="CD50" s="1068"/>
      <c r="CE50" s="1068"/>
      <c r="CF50" s="1068"/>
      <c r="CG50" s="1069"/>
      <c r="CH50" s="1048"/>
      <c r="CI50" s="1049"/>
      <c r="CJ50" s="1049"/>
      <c r="CK50" s="1049"/>
      <c r="CL50" s="1050"/>
      <c r="CM50" s="1048"/>
      <c r="CN50" s="1049"/>
      <c r="CO50" s="1049"/>
      <c r="CP50" s="1049"/>
      <c r="CQ50" s="1050"/>
      <c r="CR50" s="1048"/>
      <c r="CS50" s="1049"/>
      <c r="CT50" s="1049"/>
      <c r="CU50" s="1049"/>
      <c r="CV50" s="1050"/>
      <c r="CW50" s="1048"/>
      <c r="CX50" s="1049"/>
      <c r="CY50" s="1049"/>
      <c r="CZ50" s="1049"/>
      <c r="DA50" s="1050"/>
      <c r="DB50" s="1048"/>
      <c r="DC50" s="1049"/>
      <c r="DD50" s="1049"/>
      <c r="DE50" s="1049"/>
      <c r="DF50" s="1050"/>
      <c r="DG50" s="1048"/>
      <c r="DH50" s="1049"/>
      <c r="DI50" s="1049"/>
      <c r="DJ50" s="1049"/>
      <c r="DK50" s="1050"/>
      <c r="DL50" s="1048"/>
      <c r="DM50" s="1049"/>
      <c r="DN50" s="1049"/>
      <c r="DO50" s="1049"/>
      <c r="DP50" s="1050"/>
      <c r="DQ50" s="1048"/>
      <c r="DR50" s="1049"/>
      <c r="DS50" s="1049"/>
      <c r="DT50" s="1049"/>
      <c r="DU50" s="1050"/>
      <c r="DV50" s="1051"/>
      <c r="DW50" s="1052"/>
      <c r="DX50" s="1052"/>
      <c r="DY50" s="1052"/>
      <c r="DZ50" s="1053"/>
      <c r="EA50" s="102"/>
    </row>
    <row r="51" spans="1:131" s="103" customFormat="1" ht="26.25" customHeight="1">
      <c r="A51" s="117">
        <v>24</v>
      </c>
      <c r="B51" s="1082"/>
      <c r="C51" s="1083"/>
      <c r="D51" s="1083"/>
      <c r="E51" s="1083"/>
      <c r="F51" s="1083"/>
      <c r="G51" s="1083"/>
      <c r="H51" s="1083"/>
      <c r="I51" s="1083"/>
      <c r="J51" s="1083"/>
      <c r="K51" s="1083"/>
      <c r="L51" s="1083"/>
      <c r="M51" s="1083"/>
      <c r="N51" s="1083"/>
      <c r="O51" s="1083"/>
      <c r="P51" s="1084"/>
      <c r="Q51" s="1085"/>
      <c r="R51" s="1086"/>
      <c r="S51" s="1086"/>
      <c r="T51" s="1086"/>
      <c r="U51" s="1086"/>
      <c r="V51" s="1086"/>
      <c r="W51" s="1086"/>
      <c r="X51" s="1086"/>
      <c r="Y51" s="1086"/>
      <c r="Z51" s="1086"/>
      <c r="AA51" s="1086"/>
      <c r="AB51" s="1086"/>
      <c r="AC51" s="1086"/>
      <c r="AD51" s="1086"/>
      <c r="AE51" s="1087"/>
      <c r="AF51" s="1088"/>
      <c r="AG51" s="1089"/>
      <c r="AH51" s="1089"/>
      <c r="AI51" s="1089"/>
      <c r="AJ51" s="1090"/>
      <c r="AK51" s="1091"/>
      <c r="AL51" s="1086"/>
      <c r="AM51" s="1086"/>
      <c r="AN51" s="1086"/>
      <c r="AO51" s="1086"/>
      <c r="AP51" s="1086"/>
      <c r="AQ51" s="1086"/>
      <c r="AR51" s="1086"/>
      <c r="AS51" s="1086"/>
      <c r="AT51" s="1086"/>
      <c r="AU51" s="1086"/>
      <c r="AV51" s="1086"/>
      <c r="AW51" s="1086"/>
      <c r="AX51" s="1086"/>
      <c r="AY51" s="1086"/>
      <c r="AZ51" s="1092"/>
      <c r="BA51" s="1092"/>
      <c r="BB51" s="1092"/>
      <c r="BC51" s="1092"/>
      <c r="BD51" s="1092"/>
      <c r="BE51" s="1077"/>
      <c r="BF51" s="1077"/>
      <c r="BG51" s="1077"/>
      <c r="BH51" s="1077"/>
      <c r="BI51" s="1078"/>
      <c r="BJ51" s="108"/>
      <c r="BK51" s="108"/>
      <c r="BL51" s="108"/>
      <c r="BM51" s="108"/>
      <c r="BN51" s="108"/>
      <c r="BO51" s="121"/>
      <c r="BP51" s="121"/>
      <c r="BQ51" s="118">
        <v>45</v>
      </c>
      <c r="BR51" s="119"/>
      <c r="BS51" s="1067"/>
      <c r="BT51" s="1068"/>
      <c r="BU51" s="1068"/>
      <c r="BV51" s="1068"/>
      <c r="BW51" s="1068"/>
      <c r="BX51" s="1068"/>
      <c r="BY51" s="1068"/>
      <c r="BZ51" s="1068"/>
      <c r="CA51" s="1068"/>
      <c r="CB51" s="1068"/>
      <c r="CC51" s="1068"/>
      <c r="CD51" s="1068"/>
      <c r="CE51" s="1068"/>
      <c r="CF51" s="1068"/>
      <c r="CG51" s="1069"/>
      <c r="CH51" s="1048"/>
      <c r="CI51" s="1049"/>
      <c r="CJ51" s="1049"/>
      <c r="CK51" s="1049"/>
      <c r="CL51" s="1050"/>
      <c r="CM51" s="1048"/>
      <c r="CN51" s="1049"/>
      <c r="CO51" s="1049"/>
      <c r="CP51" s="1049"/>
      <c r="CQ51" s="1050"/>
      <c r="CR51" s="1048"/>
      <c r="CS51" s="1049"/>
      <c r="CT51" s="1049"/>
      <c r="CU51" s="1049"/>
      <c r="CV51" s="1050"/>
      <c r="CW51" s="1048"/>
      <c r="CX51" s="1049"/>
      <c r="CY51" s="1049"/>
      <c r="CZ51" s="1049"/>
      <c r="DA51" s="1050"/>
      <c r="DB51" s="1048"/>
      <c r="DC51" s="1049"/>
      <c r="DD51" s="1049"/>
      <c r="DE51" s="1049"/>
      <c r="DF51" s="1050"/>
      <c r="DG51" s="1048"/>
      <c r="DH51" s="1049"/>
      <c r="DI51" s="1049"/>
      <c r="DJ51" s="1049"/>
      <c r="DK51" s="1050"/>
      <c r="DL51" s="1048"/>
      <c r="DM51" s="1049"/>
      <c r="DN51" s="1049"/>
      <c r="DO51" s="1049"/>
      <c r="DP51" s="1050"/>
      <c r="DQ51" s="1048"/>
      <c r="DR51" s="1049"/>
      <c r="DS51" s="1049"/>
      <c r="DT51" s="1049"/>
      <c r="DU51" s="1050"/>
      <c r="DV51" s="1051"/>
      <c r="DW51" s="1052"/>
      <c r="DX51" s="1052"/>
      <c r="DY51" s="1052"/>
      <c r="DZ51" s="1053"/>
      <c r="EA51" s="102"/>
    </row>
    <row r="52" spans="1:131" s="103" customFormat="1" ht="26.25" customHeight="1">
      <c r="A52" s="117">
        <v>25</v>
      </c>
      <c r="B52" s="1082"/>
      <c r="C52" s="1083"/>
      <c r="D52" s="1083"/>
      <c r="E52" s="1083"/>
      <c r="F52" s="1083"/>
      <c r="G52" s="1083"/>
      <c r="H52" s="1083"/>
      <c r="I52" s="1083"/>
      <c r="J52" s="1083"/>
      <c r="K52" s="1083"/>
      <c r="L52" s="1083"/>
      <c r="M52" s="1083"/>
      <c r="N52" s="1083"/>
      <c r="O52" s="1083"/>
      <c r="P52" s="1084"/>
      <c r="Q52" s="1085"/>
      <c r="R52" s="1086"/>
      <c r="S52" s="1086"/>
      <c r="T52" s="1086"/>
      <c r="U52" s="1086"/>
      <c r="V52" s="1086"/>
      <c r="W52" s="1086"/>
      <c r="X52" s="1086"/>
      <c r="Y52" s="1086"/>
      <c r="Z52" s="1086"/>
      <c r="AA52" s="1086"/>
      <c r="AB52" s="1086"/>
      <c r="AC52" s="1086"/>
      <c r="AD52" s="1086"/>
      <c r="AE52" s="1087"/>
      <c r="AF52" s="1088"/>
      <c r="AG52" s="1089"/>
      <c r="AH52" s="1089"/>
      <c r="AI52" s="1089"/>
      <c r="AJ52" s="1090"/>
      <c r="AK52" s="1091"/>
      <c r="AL52" s="1086"/>
      <c r="AM52" s="1086"/>
      <c r="AN52" s="1086"/>
      <c r="AO52" s="1086"/>
      <c r="AP52" s="1086"/>
      <c r="AQ52" s="1086"/>
      <c r="AR52" s="1086"/>
      <c r="AS52" s="1086"/>
      <c r="AT52" s="1086"/>
      <c r="AU52" s="1086"/>
      <c r="AV52" s="1086"/>
      <c r="AW52" s="1086"/>
      <c r="AX52" s="1086"/>
      <c r="AY52" s="1086"/>
      <c r="AZ52" s="1092"/>
      <c r="BA52" s="1092"/>
      <c r="BB52" s="1092"/>
      <c r="BC52" s="1092"/>
      <c r="BD52" s="1092"/>
      <c r="BE52" s="1077"/>
      <c r="BF52" s="1077"/>
      <c r="BG52" s="1077"/>
      <c r="BH52" s="1077"/>
      <c r="BI52" s="1078"/>
      <c r="BJ52" s="108"/>
      <c r="BK52" s="108"/>
      <c r="BL52" s="108"/>
      <c r="BM52" s="108"/>
      <c r="BN52" s="108"/>
      <c r="BO52" s="121"/>
      <c r="BP52" s="121"/>
      <c r="BQ52" s="118">
        <v>46</v>
      </c>
      <c r="BR52" s="119"/>
      <c r="BS52" s="1067"/>
      <c r="BT52" s="1068"/>
      <c r="BU52" s="1068"/>
      <c r="BV52" s="1068"/>
      <c r="BW52" s="1068"/>
      <c r="BX52" s="1068"/>
      <c r="BY52" s="1068"/>
      <c r="BZ52" s="1068"/>
      <c r="CA52" s="1068"/>
      <c r="CB52" s="1068"/>
      <c r="CC52" s="1068"/>
      <c r="CD52" s="1068"/>
      <c r="CE52" s="1068"/>
      <c r="CF52" s="1068"/>
      <c r="CG52" s="1069"/>
      <c r="CH52" s="1048"/>
      <c r="CI52" s="1049"/>
      <c r="CJ52" s="1049"/>
      <c r="CK52" s="1049"/>
      <c r="CL52" s="1050"/>
      <c r="CM52" s="1048"/>
      <c r="CN52" s="1049"/>
      <c r="CO52" s="1049"/>
      <c r="CP52" s="1049"/>
      <c r="CQ52" s="1050"/>
      <c r="CR52" s="1048"/>
      <c r="CS52" s="1049"/>
      <c r="CT52" s="1049"/>
      <c r="CU52" s="1049"/>
      <c r="CV52" s="1050"/>
      <c r="CW52" s="1048"/>
      <c r="CX52" s="1049"/>
      <c r="CY52" s="1049"/>
      <c r="CZ52" s="1049"/>
      <c r="DA52" s="1050"/>
      <c r="DB52" s="1048"/>
      <c r="DC52" s="1049"/>
      <c r="DD52" s="1049"/>
      <c r="DE52" s="1049"/>
      <c r="DF52" s="1050"/>
      <c r="DG52" s="1048"/>
      <c r="DH52" s="1049"/>
      <c r="DI52" s="1049"/>
      <c r="DJ52" s="1049"/>
      <c r="DK52" s="1050"/>
      <c r="DL52" s="1048"/>
      <c r="DM52" s="1049"/>
      <c r="DN52" s="1049"/>
      <c r="DO52" s="1049"/>
      <c r="DP52" s="1050"/>
      <c r="DQ52" s="1048"/>
      <c r="DR52" s="1049"/>
      <c r="DS52" s="1049"/>
      <c r="DT52" s="1049"/>
      <c r="DU52" s="1050"/>
      <c r="DV52" s="1051"/>
      <c r="DW52" s="1052"/>
      <c r="DX52" s="1052"/>
      <c r="DY52" s="1052"/>
      <c r="DZ52" s="1053"/>
      <c r="EA52" s="102"/>
    </row>
    <row r="53" spans="1:131" s="103" customFormat="1" ht="26.25" customHeight="1">
      <c r="A53" s="117">
        <v>26</v>
      </c>
      <c r="B53" s="1082"/>
      <c r="C53" s="1083"/>
      <c r="D53" s="1083"/>
      <c r="E53" s="1083"/>
      <c r="F53" s="1083"/>
      <c r="G53" s="1083"/>
      <c r="H53" s="1083"/>
      <c r="I53" s="1083"/>
      <c r="J53" s="1083"/>
      <c r="K53" s="1083"/>
      <c r="L53" s="1083"/>
      <c r="M53" s="1083"/>
      <c r="N53" s="1083"/>
      <c r="O53" s="1083"/>
      <c r="P53" s="1084"/>
      <c r="Q53" s="1085"/>
      <c r="R53" s="1086"/>
      <c r="S53" s="1086"/>
      <c r="T53" s="1086"/>
      <c r="U53" s="1086"/>
      <c r="V53" s="1086"/>
      <c r="W53" s="1086"/>
      <c r="X53" s="1086"/>
      <c r="Y53" s="1086"/>
      <c r="Z53" s="1086"/>
      <c r="AA53" s="1086"/>
      <c r="AB53" s="1086"/>
      <c r="AC53" s="1086"/>
      <c r="AD53" s="1086"/>
      <c r="AE53" s="1087"/>
      <c r="AF53" s="1088"/>
      <c r="AG53" s="1089"/>
      <c r="AH53" s="1089"/>
      <c r="AI53" s="1089"/>
      <c r="AJ53" s="1090"/>
      <c r="AK53" s="1091"/>
      <c r="AL53" s="1086"/>
      <c r="AM53" s="1086"/>
      <c r="AN53" s="1086"/>
      <c r="AO53" s="1086"/>
      <c r="AP53" s="1086"/>
      <c r="AQ53" s="1086"/>
      <c r="AR53" s="1086"/>
      <c r="AS53" s="1086"/>
      <c r="AT53" s="1086"/>
      <c r="AU53" s="1086"/>
      <c r="AV53" s="1086"/>
      <c r="AW53" s="1086"/>
      <c r="AX53" s="1086"/>
      <c r="AY53" s="1086"/>
      <c r="AZ53" s="1092"/>
      <c r="BA53" s="1092"/>
      <c r="BB53" s="1092"/>
      <c r="BC53" s="1092"/>
      <c r="BD53" s="1092"/>
      <c r="BE53" s="1077"/>
      <c r="BF53" s="1077"/>
      <c r="BG53" s="1077"/>
      <c r="BH53" s="1077"/>
      <c r="BI53" s="1078"/>
      <c r="BJ53" s="108"/>
      <c r="BK53" s="108"/>
      <c r="BL53" s="108"/>
      <c r="BM53" s="108"/>
      <c r="BN53" s="108"/>
      <c r="BO53" s="121"/>
      <c r="BP53" s="121"/>
      <c r="BQ53" s="118">
        <v>47</v>
      </c>
      <c r="BR53" s="119"/>
      <c r="BS53" s="1067"/>
      <c r="BT53" s="1068"/>
      <c r="BU53" s="1068"/>
      <c r="BV53" s="1068"/>
      <c r="BW53" s="1068"/>
      <c r="BX53" s="1068"/>
      <c r="BY53" s="1068"/>
      <c r="BZ53" s="1068"/>
      <c r="CA53" s="1068"/>
      <c r="CB53" s="1068"/>
      <c r="CC53" s="1068"/>
      <c r="CD53" s="1068"/>
      <c r="CE53" s="1068"/>
      <c r="CF53" s="1068"/>
      <c r="CG53" s="1069"/>
      <c r="CH53" s="1048"/>
      <c r="CI53" s="1049"/>
      <c r="CJ53" s="1049"/>
      <c r="CK53" s="1049"/>
      <c r="CL53" s="1050"/>
      <c r="CM53" s="1048"/>
      <c r="CN53" s="1049"/>
      <c r="CO53" s="1049"/>
      <c r="CP53" s="1049"/>
      <c r="CQ53" s="1050"/>
      <c r="CR53" s="1048"/>
      <c r="CS53" s="1049"/>
      <c r="CT53" s="1049"/>
      <c r="CU53" s="1049"/>
      <c r="CV53" s="1050"/>
      <c r="CW53" s="1048"/>
      <c r="CX53" s="1049"/>
      <c r="CY53" s="1049"/>
      <c r="CZ53" s="1049"/>
      <c r="DA53" s="1050"/>
      <c r="DB53" s="1048"/>
      <c r="DC53" s="1049"/>
      <c r="DD53" s="1049"/>
      <c r="DE53" s="1049"/>
      <c r="DF53" s="1050"/>
      <c r="DG53" s="1048"/>
      <c r="DH53" s="1049"/>
      <c r="DI53" s="1049"/>
      <c r="DJ53" s="1049"/>
      <c r="DK53" s="1050"/>
      <c r="DL53" s="1048"/>
      <c r="DM53" s="1049"/>
      <c r="DN53" s="1049"/>
      <c r="DO53" s="1049"/>
      <c r="DP53" s="1050"/>
      <c r="DQ53" s="1048"/>
      <c r="DR53" s="1049"/>
      <c r="DS53" s="1049"/>
      <c r="DT53" s="1049"/>
      <c r="DU53" s="1050"/>
      <c r="DV53" s="1051"/>
      <c r="DW53" s="1052"/>
      <c r="DX53" s="1052"/>
      <c r="DY53" s="1052"/>
      <c r="DZ53" s="1053"/>
      <c r="EA53" s="102"/>
    </row>
    <row r="54" spans="1:131" s="103" customFormat="1" ht="26.25" customHeight="1">
      <c r="A54" s="117">
        <v>27</v>
      </c>
      <c r="B54" s="1082"/>
      <c r="C54" s="1083"/>
      <c r="D54" s="1083"/>
      <c r="E54" s="1083"/>
      <c r="F54" s="1083"/>
      <c r="G54" s="1083"/>
      <c r="H54" s="1083"/>
      <c r="I54" s="1083"/>
      <c r="J54" s="1083"/>
      <c r="K54" s="1083"/>
      <c r="L54" s="1083"/>
      <c r="M54" s="1083"/>
      <c r="N54" s="1083"/>
      <c r="O54" s="1083"/>
      <c r="P54" s="1084"/>
      <c r="Q54" s="1085"/>
      <c r="R54" s="1086"/>
      <c r="S54" s="1086"/>
      <c r="T54" s="1086"/>
      <c r="U54" s="1086"/>
      <c r="V54" s="1086"/>
      <c r="W54" s="1086"/>
      <c r="X54" s="1086"/>
      <c r="Y54" s="1086"/>
      <c r="Z54" s="1086"/>
      <c r="AA54" s="1086"/>
      <c r="AB54" s="1086"/>
      <c r="AC54" s="1086"/>
      <c r="AD54" s="1086"/>
      <c r="AE54" s="1087"/>
      <c r="AF54" s="1088"/>
      <c r="AG54" s="1089"/>
      <c r="AH54" s="1089"/>
      <c r="AI54" s="1089"/>
      <c r="AJ54" s="1090"/>
      <c r="AK54" s="1091"/>
      <c r="AL54" s="1086"/>
      <c r="AM54" s="1086"/>
      <c r="AN54" s="1086"/>
      <c r="AO54" s="1086"/>
      <c r="AP54" s="1086"/>
      <c r="AQ54" s="1086"/>
      <c r="AR54" s="1086"/>
      <c r="AS54" s="1086"/>
      <c r="AT54" s="1086"/>
      <c r="AU54" s="1086"/>
      <c r="AV54" s="1086"/>
      <c r="AW54" s="1086"/>
      <c r="AX54" s="1086"/>
      <c r="AY54" s="1086"/>
      <c r="AZ54" s="1092"/>
      <c r="BA54" s="1092"/>
      <c r="BB54" s="1092"/>
      <c r="BC54" s="1092"/>
      <c r="BD54" s="1092"/>
      <c r="BE54" s="1077"/>
      <c r="BF54" s="1077"/>
      <c r="BG54" s="1077"/>
      <c r="BH54" s="1077"/>
      <c r="BI54" s="1078"/>
      <c r="BJ54" s="108"/>
      <c r="BK54" s="108"/>
      <c r="BL54" s="108"/>
      <c r="BM54" s="108"/>
      <c r="BN54" s="108"/>
      <c r="BO54" s="121"/>
      <c r="BP54" s="121"/>
      <c r="BQ54" s="118">
        <v>48</v>
      </c>
      <c r="BR54" s="119"/>
      <c r="BS54" s="1067"/>
      <c r="BT54" s="1068"/>
      <c r="BU54" s="1068"/>
      <c r="BV54" s="1068"/>
      <c r="BW54" s="1068"/>
      <c r="BX54" s="1068"/>
      <c r="BY54" s="1068"/>
      <c r="BZ54" s="1068"/>
      <c r="CA54" s="1068"/>
      <c r="CB54" s="1068"/>
      <c r="CC54" s="1068"/>
      <c r="CD54" s="1068"/>
      <c r="CE54" s="1068"/>
      <c r="CF54" s="1068"/>
      <c r="CG54" s="1069"/>
      <c r="CH54" s="1048"/>
      <c r="CI54" s="1049"/>
      <c r="CJ54" s="1049"/>
      <c r="CK54" s="1049"/>
      <c r="CL54" s="1050"/>
      <c r="CM54" s="1048"/>
      <c r="CN54" s="1049"/>
      <c r="CO54" s="1049"/>
      <c r="CP54" s="1049"/>
      <c r="CQ54" s="1050"/>
      <c r="CR54" s="1048"/>
      <c r="CS54" s="1049"/>
      <c r="CT54" s="1049"/>
      <c r="CU54" s="1049"/>
      <c r="CV54" s="1050"/>
      <c r="CW54" s="1048"/>
      <c r="CX54" s="1049"/>
      <c r="CY54" s="1049"/>
      <c r="CZ54" s="1049"/>
      <c r="DA54" s="1050"/>
      <c r="DB54" s="1048"/>
      <c r="DC54" s="1049"/>
      <c r="DD54" s="1049"/>
      <c r="DE54" s="1049"/>
      <c r="DF54" s="1050"/>
      <c r="DG54" s="1048"/>
      <c r="DH54" s="1049"/>
      <c r="DI54" s="1049"/>
      <c r="DJ54" s="1049"/>
      <c r="DK54" s="1050"/>
      <c r="DL54" s="1048"/>
      <c r="DM54" s="1049"/>
      <c r="DN54" s="1049"/>
      <c r="DO54" s="1049"/>
      <c r="DP54" s="1050"/>
      <c r="DQ54" s="1048"/>
      <c r="DR54" s="1049"/>
      <c r="DS54" s="1049"/>
      <c r="DT54" s="1049"/>
      <c r="DU54" s="1050"/>
      <c r="DV54" s="1051"/>
      <c r="DW54" s="1052"/>
      <c r="DX54" s="1052"/>
      <c r="DY54" s="1052"/>
      <c r="DZ54" s="1053"/>
      <c r="EA54" s="102"/>
    </row>
    <row r="55" spans="1:131" s="103" customFormat="1" ht="26.25" customHeight="1">
      <c r="A55" s="117">
        <v>28</v>
      </c>
      <c r="B55" s="1082"/>
      <c r="C55" s="1083"/>
      <c r="D55" s="1083"/>
      <c r="E55" s="1083"/>
      <c r="F55" s="1083"/>
      <c r="G55" s="1083"/>
      <c r="H55" s="1083"/>
      <c r="I55" s="1083"/>
      <c r="J55" s="1083"/>
      <c r="K55" s="1083"/>
      <c r="L55" s="1083"/>
      <c r="M55" s="1083"/>
      <c r="N55" s="1083"/>
      <c r="O55" s="1083"/>
      <c r="P55" s="1084"/>
      <c r="Q55" s="1085"/>
      <c r="R55" s="1086"/>
      <c r="S55" s="1086"/>
      <c r="T55" s="1086"/>
      <c r="U55" s="1086"/>
      <c r="V55" s="1086"/>
      <c r="W55" s="1086"/>
      <c r="X55" s="1086"/>
      <c r="Y55" s="1086"/>
      <c r="Z55" s="1086"/>
      <c r="AA55" s="1086"/>
      <c r="AB55" s="1086"/>
      <c r="AC55" s="1086"/>
      <c r="AD55" s="1086"/>
      <c r="AE55" s="1087"/>
      <c r="AF55" s="1088"/>
      <c r="AG55" s="1089"/>
      <c r="AH55" s="1089"/>
      <c r="AI55" s="1089"/>
      <c r="AJ55" s="1090"/>
      <c r="AK55" s="1091"/>
      <c r="AL55" s="1086"/>
      <c r="AM55" s="1086"/>
      <c r="AN55" s="1086"/>
      <c r="AO55" s="1086"/>
      <c r="AP55" s="1086"/>
      <c r="AQ55" s="1086"/>
      <c r="AR55" s="1086"/>
      <c r="AS55" s="1086"/>
      <c r="AT55" s="1086"/>
      <c r="AU55" s="1086"/>
      <c r="AV55" s="1086"/>
      <c r="AW55" s="1086"/>
      <c r="AX55" s="1086"/>
      <c r="AY55" s="1086"/>
      <c r="AZ55" s="1092"/>
      <c r="BA55" s="1092"/>
      <c r="BB55" s="1092"/>
      <c r="BC55" s="1092"/>
      <c r="BD55" s="1092"/>
      <c r="BE55" s="1077"/>
      <c r="BF55" s="1077"/>
      <c r="BG55" s="1077"/>
      <c r="BH55" s="1077"/>
      <c r="BI55" s="1078"/>
      <c r="BJ55" s="108"/>
      <c r="BK55" s="108"/>
      <c r="BL55" s="108"/>
      <c r="BM55" s="108"/>
      <c r="BN55" s="108"/>
      <c r="BO55" s="121"/>
      <c r="BP55" s="121"/>
      <c r="BQ55" s="118">
        <v>49</v>
      </c>
      <c r="BR55" s="119"/>
      <c r="BS55" s="1067"/>
      <c r="BT55" s="1068"/>
      <c r="BU55" s="1068"/>
      <c r="BV55" s="1068"/>
      <c r="BW55" s="1068"/>
      <c r="BX55" s="1068"/>
      <c r="BY55" s="1068"/>
      <c r="BZ55" s="1068"/>
      <c r="CA55" s="1068"/>
      <c r="CB55" s="1068"/>
      <c r="CC55" s="1068"/>
      <c r="CD55" s="1068"/>
      <c r="CE55" s="1068"/>
      <c r="CF55" s="1068"/>
      <c r="CG55" s="1069"/>
      <c r="CH55" s="1048"/>
      <c r="CI55" s="1049"/>
      <c r="CJ55" s="1049"/>
      <c r="CK55" s="1049"/>
      <c r="CL55" s="1050"/>
      <c r="CM55" s="1048"/>
      <c r="CN55" s="1049"/>
      <c r="CO55" s="1049"/>
      <c r="CP55" s="1049"/>
      <c r="CQ55" s="1050"/>
      <c r="CR55" s="1048"/>
      <c r="CS55" s="1049"/>
      <c r="CT55" s="1049"/>
      <c r="CU55" s="1049"/>
      <c r="CV55" s="1050"/>
      <c r="CW55" s="1048"/>
      <c r="CX55" s="1049"/>
      <c r="CY55" s="1049"/>
      <c r="CZ55" s="1049"/>
      <c r="DA55" s="1050"/>
      <c r="DB55" s="1048"/>
      <c r="DC55" s="1049"/>
      <c r="DD55" s="1049"/>
      <c r="DE55" s="1049"/>
      <c r="DF55" s="1050"/>
      <c r="DG55" s="1048"/>
      <c r="DH55" s="1049"/>
      <c r="DI55" s="1049"/>
      <c r="DJ55" s="1049"/>
      <c r="DK55" s="1050"/>
      <c r="DL55" s="1048"/>
      <c r="DM55" s="1049"/>
      <c r="DN55" s="1049"/>
      <c r="DO55" s="1049"/>
      <c r="DP55" s="1050"/>
      <c r="DQ55" s="1048"/>
      <c r="DR55" s="1049"/>
      <c r="DS55" s="1049"/>
      <c r="DT55" s="1049"/>
      <c r="DU55" s="1050"/>
      <c r="DV55" s="1051"/>
      <c r="DW55" s="1052"/>
      <c r="DX55" s="1052"/>
      <c r="DY55" s="1052"/>
      <c r="DZ55" s="1053"/>
      <c r="EA55" s="102"/>
    </row>
    <row r="56" spans="1:131" s="103" customFormat="1" ht="26.25" customHeight="1">
      <c r="A56" s="117">
        <v>29</v>
      </c>
      <c r="B56" s="1082"/>
      <c r="C56" s="1083"/>
      <c r="D56" s="1083"/>
      <c r="E56" s="1083"/>
      <c r="F56" s="1083"/>
      <c r="G56" s="1083"/>
      <c r="H56" s="1083"/>
      <c r="I56" s="1083"/>
      <c r="J56" s="1083"/>
      <c r="K56" s="1083"/>
      <c r="L56" s="1083"/>
      <c r="M56" s="1083"/>
      <c r="N56" s="1083"/>
      <c r="O56" s="1083"/>
      <c r="P56" s="1084"/>
      <c r="Q56" s="1085"/>
      <c r="R56" s="1086"/>
      <c r="S56" s="1086"/>
      <c r="T56" s="1086"/>
      <c r="U56" s="1086"/>
      <c r="V56" s="1086"/>
      <c r="W56" s="1086"/>
      <c r="X56" s="1086"/>
      <c r="Y56" s="1086"/>
      <c r="Z56" s="1086"/>
      <c r="AA56" s="1086"/>
      <c r="AB56" s="1086"/>
      <c r="AC56" s="1086"/>
      <c r="AD56" s="1086"/>
      <c r="AE56" s="1087"/>
      <c r="AF56" s="1088"/>
      <c r="AG56" s="1089"/>
      <c r="AH56" s="1089"/>
      <c r="AI56" s="1089"/>
      <c r="AJ56" s="1090"/>
      <c r="AK56" s="1091"/>
      <c r="AL56" s="1086"/>
      <c r="AM56" s="1086"/>
      <c r="AN56" s="1086"/>
      <c r="AO56" s="1086"/>
      <c r="AP56" s="1086"/>
      <c r="AQ56" s="1086"/>
      <c r="AR56" s="1086"/>
      <c r="AS56" s="1086"/>
      <c r="AT56" s="1086"/>
      <c r="AU56" s="1086"/>
      <c r="AV56" s="1086"/>
      <c r="AW56" s="1086"/>
      <c r="AX56" s="1086"/>
      <c r="AY56" s="1086"/>
      <c r="AZ56" s="1092"/>
      <c r="BA56" s="1092"/>
      <c r="BB56" s="1092"/>
      <c r="BC56" s="1092"/>
      <c r="BD56" s="1092"/>
      <c r="BE56" s="1077"/>
      <c r="BF56" s="1077"/>
      <c r="BG56" s="1077"/>
      <c r="BH56" s="1077"/>
      <c r="BI56" s="1078"/>
      <c r="BJ56" s="108"/>
      <c r="BK56" s="108"/>
      <c r="BL56" s="108"/>
      <c r="BM56" s="108"/>
      <c r="BN56" s="108"/>
      <c r="BO56" s="121"/>
      <c r="BP56" s="121"/>
      <c r="BQ56" s="118">
        <v>50</v>
      </c>
      <c r="BR56" s="119"/>
      <c r="BS56" s="1067"/>
      <c r="BT56" s="1068"/>
      <c r="BU56" s="1068"/>
      <c r="BV56" s="1068"/>
      <c r="BW56" s="1068"/>
      <c r="BX56" s="1068"/>
      <c r="BY56" s="1068"/>
      <c r="BZ56" s="1068"/>
      <c r="CA56" s="1068"/>
      <c r="CB56" s="1068"/>
      <c r="CC56" s="1068"/>
      <c r="CD56" s="1068"/>
      <c r="CE56" s="1068"/>
      <c r="CF56" s="1068"/>
      <c r="CG56" s="1069"/>
      <c r="CH56" s="1048"/>
      <c r="CI56" s="1049"/>
      <c r="CJ56" s="1049"/>
      <c r="CK56" s="1049"/>
      <c r="CL56" s="1050"/>
      <c r="CM56" s="1048"/>
      <c r="CN56" s="1049"/>
      <c r="CO56" s="1049"/>
      <c r="CP56" s="1049"/>
      <c r="CQ56" s="1050"/>
      <c r="CR56" s="1048"/>
      <c r="CS56" s="1049"/>
      <c r="CT56" s="1049"/>
      <c r="CU56" s="1049"/>
      <c r="CV56" s="1050"/>
      <c r="CW56" s="1048"/>
      <c r="CX56" s="1049"/>
      <c r="CY56" s="1049"/>
      <c r="CZ56" s="1049"/>
      <c r="DA56" s="1050"/>
      <c r="DB56" s="1048"/>
      <c r="DC56" s="1049"/>
      <c r="DD56" s="1049"/>
      <c r="DE56" s="1049"/>
      <c r="DF56" s="1050"/>
      <c r="DG56" s="1048"/>
      <c r="DH56" s="1049"/>
      <c r="DI56" s="1049"/>
      <c r="DJ56" s="1049"/>
      <c r="DK56" s="1050"/>
      <c r="DL56" s="1048"/>
      <c r="DM56" s="1049"/>
      <c r="DN56" s="1049"/>
      <c r="DO56" s="1049"/>
      <c r="DP56" s="1050"/>
      <c r="DQ56" s="1048"/>
      <c r="DR56" s="1049"/>
      <c r="DS56" s="1049"/>
      <c r="DT56" s="1049"/>
      <c r="DU56" s="1050"/>
      <c r="DV56" s="1051"/>
      <c r="DW56" s="1052"/>
      <c r="DX56" s="1052"/>
      <c r="DY56" s="1052"/>
      <c r="DZ56" s="1053"/>
      <c r="EA56" s="102"/>
    </row>
    <row r="57" spans="1:131" s="103" customFormat="1" ht="26.25" customHeight="1">
      <c r="A57" s="117">
        <v>30</v>
      </c>
      <c r="B57" s="1082"/>
      <c r="C57" s="1083"/>
      <c r="D57" s="1083"/>
      <c r="E57" s="1083"/>
      <c r="F57" s="1083"/>
      <c r="G57" s="1083"/>
      <c r="H57" s="1083"/>
      <c r="I57" s="1083"/>
      <c r="J57" s="1083"/>
      <c r="K57" s="1083"/>
      <c r="L57" s="1083"/>
      <c r="M57" s="1083"/>
      <c r="N57" s="1083"/>
      <c r="O57" s="1083"/>
      <c r="P57" s="1084"/>
      <c r="Q57" s="1085"/>
      <c r="R57" s="1086"/>
      <c r="S57" s="1086"/>
      <c r="T57" s="1086"/>
      <c r="U57" s="1086"/>
      <c r="V57" s="1086"/>
      <c r="W57" s="1086"/>
      <c r="X57" s="1086"/>
      <c r="Y57" s="1086"/>
      <c r="Z57" s="1086"/>
      <c r="AA57" s="1086"/>
      <c r="AB57" s="1086"/>
      <c r="AC57" s="1086"/>
      <c r="AD57" s="1086"/>
      <c r="AE57" s="1087"/>
      <c r="AF57" s="1088"/>
      <c r="AG57" s="1089"/>
      <c r="AH57" s="1089"/>
      <c r="AI57" s="1089"/>
      <c r="AJ57" s="1090"/>
      <c r="AK57" s="1091"/>
      <c r="AL57" s="1086"/>
      <c r="AM57" s="1086"/>
      <c r="AN57" s="1086"/>
      <c r="AO57" s="1086"/>
      <c r="AP57" s="1086"/>
      <c r="AQ57" s="1086"/>
      <c r="AR57" s="1086"/>
      <c r="AS57" s="1086"/>
      <c r="AT57" s="1086"/>
      <c r="AU57" s="1086"/>
      <c r="AV57" s="1086"/>
      <c r="AW57" s="1086"/>
      <c r="AX57" s="1086"/>
      <c r="AY57" s="1086"/>
      <c r="AZ57" s="1092"/>
      <c r="BA57" s="1092"/>
      <c r="BB57" s="1092"/>
      <c r="BC57" s="1092"/>
      <c r="BD57" s="1092"/>
      <c r="BE57" s="1077"/>
      <c r="BF57" s="1077"/>
      <c r="BG57" s="1077"/>
      <c r="BH57" s="1077"/>
      <c r="BI57" s="1078"/>
      <c r="BJ57" s="108"/>
      <c r="BK57" s="108"/>
      <c r="BL57" s="108"/>
      <c r="BM57" s="108"/>
      <c r="BN57" s="108"/>
      <c r="BO57" s="121"/>
      <c r="BP57" s="121"/>
      <c r="BQ57" s="118">
        <v>51</v>
      </c>
      <c r="BR57" s="119"/>
      <c r="BS57" s="1067"/>
      <c r="BT57" s="1068"/>
      <c r="BU57" s="1068"/>
      <c r="BV57" s="1068"/>
      <c r="BW57" s="1068"/>
      <c r="BX57" s="1068"/>
      <c r="BY57" s="1068"/>
      <c r="BZ57" s="1068"/>
      <c r="CA57" s="1068"/>
      <c r="CB57" s="1068"/>
      <c r="CC57" s="1068"/>
      <c r="CD57" s="1068"/>
      <c r="CE57" s="1068"/>
      <c r="CF57" s="1068"/>
      <c r="CG57" s="1069"/>
      <c r="CH57" s="1048"/>
      <c r="CI57" s="1049"/>
      <c r="CJ57" s="1049"/>
      <c r="CK57" s="1049"/>
      <c r="CL57" s="1050"/>
      <c r="CM57" s="1048"/>
      <c r="CN57" s="1049"/>
      <c r="CO57" s="1049"/>
      <c r="CP57" s="1049"/>
      <c r="CQ57" s="1050"/>
      <c r="CR57" s="1048"/>
      <c r="CS57" s="1049"/>
      <c r="CT57" s="1049"/>
      <c r="CU57" s="1049"/>
      <c r="CV57" s="1050"/>
      <c r="CW57" s="1048"/>
      <c r="CX57" s="1049"/>
      <c r="CY57" s="1049"/>
      <c r="CZ57" s="1049"/>
      <c r="DA57" s="1050"/>
      <c r="DB57" s="1048"/>
      <c r="DC57" s="1049"/>
      <c r="DD57" s="1049"/>
      <c r="DE57" s="1049"/>
      <c r="DF57" s="1050"/>
      <c r="DG57" s="1048"/>
      <c r="DH57" s="1049"/>
      <c r="DI57" s="1049"/>
      <c r="DJ57" s="1049"/>
      <c r="DK57" s="1050"/>
      <c r="DL57" s="1048"/>
      <c r="DM57" s="1049"/>
      <c r="DN57" s="1049"/>
      <c r="DO57" s="1049"/>
      <c r="DP57" s="1050"/>
      <c r="DQ57" s="1048"/>
      <c r="DR57" s="1049"/>
      <c r="DS57" s="1049"/>
      <c r="DT57" s="1049"/>
      <c r="DU57" s="1050"/>
      <c r="DV57" s="1051"/>
      <c r="DW57" s="1052"/>
      <c r="DX57" s="1052"/>
      <c r="DY57" s="1052"/>
      <c r="DZ57" s="1053"/>
      <c r="EA57" s="102"/>
    </row>
    <row r="58" spans="1:131" s="103" customFormat="1" ht="26.25" customHeight="1">
      <c r="A58" s="117">
        <v>31</v>
      </c>
      <c r="B58" s="1082"/>
      <c r="C58" s="1083"/>
      <c r="D58" s="1083"/>
      <c r="E58" s="1083"/>
      <c r="F58" s="1083"/>
      <c r="G58" s="1083"/>
      <c r="H58" s="1083"/>
      <c r="I58" s="1083"/>
      <c r="J58" s="1083"/>
      <c r="K58" s="1083"/>
      <c r="L58" s="1083"/>
      <c r="M58" s="1083"/>
      <c r="N58" s="1083"/>
      <c r="O58" s="1083"/>
      <c r="P58" s="1084"/>
      <c r="Q58" s="1085"/>
      <c r="R58" s="1086"/>
      <c r="S58" s="1086"/>
      <c r="T58" s="1086"/>
      <c r="U58" s="1086"/>
      <c r="V58" s="1086"/>
      <c r="W58" s="1086"/>
      <c r="X58" s="1086"/>
      <c r="Y58" s="1086"/>
      <c r="Z58" s="1086"/>
      <c r="AA58" s="1086"/>
      <c r="AB58" s="1086"/>
      <c r="AC58" s="1086"/>
      <c r="AD58" s="1086"/>
      <c r="AE58" s="1087"/>
      <c r="AF58" s="1088"/>
      <c r="AG58" s="1089"/>
      <c r="AH58" s="1089"/>
      <c r="AI58" s="1089"/>
      <c r="AJ58" s="1090"/>
      <c r="AK58" s="1091"/>
      <c r="AL58" s="1086"/>
      <c r="AM58" s="1086"/>
      <c r="AN58" s="1086"/>
      <c r="AO58" s="1086"/>
      <c r="AP58" s="1086"/>
      <c r="AQ58" s="1086"/>
      <c r="AR58" s="1086"/>
      <c r="AS58" s="1086"/>
      <c r="AT58" s="1086"/>
      <c r="AU58" s="1086"/>
      <c r="AV58" s="1086"/>
      <c r="AW58" s="1086"/>
      <c r="AX58" s="1086"/>
      <c r="AY58" s="1086"/>
      <c r="AZ58" s="1092"/>
      <c r="BA58" s="1092"/>
      <c r="BB58" s="1092"/>
      <c r="BC58" s="1092"/>
      <c r="BD58" s="1092"/>
      <c r="BE58" s="1077"/>
      <c r="BF58" s="1077"/>
      <c r="BG58" s="1077"/>
      <c r="BH58" s="1077"/>
      <c r="BI58" s="1078"/>
      <c r="BJ58" s="108"/>
      <c r="BK58" s="108"/>
      <c r="BL58" s="108"/>
      <c r="BM58" s="108"/>
      <c r="BN58" s="108"/>
      <c r="BO58" s="121"/>
      <c r="BP58" s="121"/>
      <c r="BQ58" s="118">
        <v>52</v>
      </c>
      <c r="BR58" s="119"/>
      <c r="BS58" s="1067"/>
      <c r="BT58" s="1068"/>
      <c r="BU58" s="1068"/>
      <c r="BV58" s="1068"/>
      <c r="BW58" s="1068"/>
      <c r="BX58" s="1068"/>
      <c r="BY58" s="1068"/>
      <c r="BZ58" s="1068"/>
      <c r="CA58" s="1068"/>
      <c r="CB58" s="1068"/>
      <c r="CC58" s="1068"/>
      <c r="CD58" s="1068"/>
      <c r="CE58" s="1068"/>
      <c r="CF58" s="1068"/>
      <c r="CG58" s="1069"/>
      <c r="CH58" s="1048"/>
      <c r="CI58" s="1049"/>
      <c r="CJ58" s="1049"/>
      <c r="CK58" s="1049"/>
      <c r="CL58" s="1050"/>
      <c r="CM58" s="1048"/>
      <c r="CN58" s="1049"/>
      <c r="CO58" s="1049"/>
      <c r="CP58" s="1049"/>
      <c r="CQ58" s="1050"/>
      <c r="CR58" s="1048"/>
      <c r="CS58" s="1049"/>
      <c r="CT58" s="1049"/>
      <c r="CU58" s="1049"/>
      <c r="CV58" s="1050"/>
      <c r="CW58" s="1048"/>
      <c r="CX58" s="1049"/>
      <c r="CY58" s="1049"/>
      <c r="CZ58" s="1049"/>
      <c r="DA58" s="1050"/>
      <c r="DB58" s="1048"/>
      <c r="DC58" s="1049"/>
      <c r="DD58" s="1049"/>
      <c r="DE58" s="1049"/>
      <c r="DF58" s="1050"/>
      <c r="DG58" s="1048"/>
      <c r="DH58" s="1049"/>
      <c r="DI58" s="1049"/>
      <c r="DJ58" s="1049"/>
      <c r="DK58" s="1050"/>
      <c r="DL58" s="1048"/>
      <c r="DM58" s="1049"/>
      <c r="DN58" s="1049"/>
      <c r="DO58" s="1049"/>
      <c r="DP58" s="1050"/>
      <c r="DQ58" s="1048"/>
      <c r="DR58" s="1049"/>
      <c r="DS58" s="1049"/>
      <c r="DT58" s="1049"/>
      <c r="DU58" s="1050"/>
      <c r="DV58" s="1051"/>
      <c r="DW58" s="1052"/>
      <c r="DX58" s="1052"/>
      <c r="DY58" s="1052"/>
      <c r="DZ58" s="1053"/>
      <c r="EA58" s="102"/>
    </row>
    <row r="59" spans="1:131" s="103" customFormat="1" ht="26.25" customHeight="1">
      <c r="A59" s="117">
        <v>32</v>
      </c>
      <c r="B59" s="1082"/>
      <c r="C59" s="1083"/>
      <c r="D59" s="1083"/>
      <c r="E59" s="1083"/>
      <c r="F59" s="1083"/>
      <c r="G59" s="1083"/>
      <c r="H59" s="1083"/>
      <c r="I59" s="1083"/>
      <c r="J59" s="1083"/>
      <c r="K59" s="1083"/>
      <c r="L59" s="1083"/>
      <c r="M59" s="1083"/>
      <c r="N59" s="1083"/>
      <c r="O59" s="1083"/>
      <c r="P59" s="1084"/>
      <c r="Q59" s="1085"/>
      <c r="R59" s="1086"/>
      <c r="S59" s="1086"/>
      <c r="T59" s="1086"/>
      <c r="U59" s="1086"/>
      <c r="V59" s="1086"/>
      <c r="W59" s="1086"/>
      <c r="X59" s="1086"/>
      <c r="Y59" s="1086"/>
      <c r="Z59" s="1086"/>
      <c r="AA59" s="1086"/>
      <c r="AB59" s="1086"/>
      <c r="AC59" s="1086"/>
      <c r="AD59" s="1086"/>
      <c r="AE59" s="1087"/>
      <c r="AF59" s="1088"/>
      <c r="AG59" s="1089"/>
      <c r="AH59" s="1089"/>
      <c r="AI59" s="1089"/>
      <c r="AJ59" s="1090"/>
      <c r="AK59" s="1091"/>
      <c r="AL59" s="1086"/>
      <c r="AM59" s="1086"/>
      <c r="AN59" s="1086"/>
      <c r="AO59" s="1086"/>
      <c r="AP59" s="1086"/>
      <c r="AQ59" s="1086"/>
      <c r="AR59" s="1086"/>
      <c r="AS59" s="1086"/>
      <c r="AT59" s="1086"/>
      <c r="AU59" s="1086"/>
      <c r="AV59" s="1086"/>
      <c r="AW59" s="1086"/>
      <c r="AX59" s="1086"/>
      <c r="AY59" s="1086"/>
      <c r="AZ59" s="1092"/>
      <c r="BA59" s="1092"/>
      <c r="BB59" s="1092"/>
      <c r="BC59" s="1092"/>
      <c r="BD59" s="1092"/>
      <c r="BE59" s="1077"/>
      <c r="BF59" s="1077"/>
      <c r="BG59" s="1077"/>
      <c r="BH59" s="1077"/>
      <c r="BI59" s="1078"/>
      <c r="BJ59" s="108"/>
      <c r="BK59" s="108"/>
      <c r="BL59" s="108"/>
      <c r="BM59" s="108"/>
      <c r="BN59" s="108"/>
      <c r="BO59" s="121"/>
      <c r="BP59" s="121"/>
      <c r="BQ59" s="118">
        <v>53</v>
      </c>
      <c r="BR59" s="119"/>
      <c r="BS59" s="1067"/>
      <c r="BT59" s="1068"/>
      <c r="BU59" s="1068"/>
      <c r="BV59" s="1068"/>
      <c r="BW59" s="1068"/>
      <c r="BX59" s="1068"/>
      <c r="BY59" s="1068"/>
      <c r="BZ59" s="1068"/>
      <c r="CA59" s="1068"/>
      <c r="CB59" s="1068"/>
      <c r="CC59" s="1068"/>
      <c r="CD59" s="1068"/>
      <c r="CE59" s="1068"/>
      <c r="CF59" s="1068"/>
      <c r="CG59" s="1069"/>
      <c r="CH59" s="1048"/>
      <c r="CI59" s="1049"/>
      <c r="CJ59" s="1049"/>
      <c r="CK59" s="1049"/>
      <c r="CL59" s="1050"/>
      <c r="CM59" s="1048"/>
      <c r="CN59" s="1049"/>
      <c r="CO59" s="1049"/>
      <c r="CP59" s="1049"/>
      <c r="CQ59" s="1050"/>
      <c r="CR59" s="1048"/>
      <c r="CS59" s="1049"/>
      <c r="CT59" s="1049"/>
      <c r="CU59" s="1049"/>
      <c r="CV59" s="1050"/>
      <c r="CW59" s="1048"/>
      <c r="CX59" s="1049"/>
      <c r="CY59" s="1049"/>
      <c r="CZ59" s="1049"/>
      <c r="DA59" s="1050"/>
      <c r="DB59" s="1048"/>
      <c r="DC59" s="1049"/>
      <c r="DD59" s="1049"/>
      <c r="DE59" s="1049"/>
      <c r="DF59" s="1050"/>
      <c r="DG59" s="1048"/>
      <c r="DH59" s="1049"/>
      <c r="DI59" s="1049"/>
      <c r="DJ59" s="1049"/>
      <c r="DK59" s="1050"/>
      <c r="DL59" s="1048"/>
      <c r="DM59" s="1049"/>
      <c r="DN59" s="1049"/>
      <c r="DO59" s="1049"/>
      <c r="DP59" s="1050"/>
      <c r="DQ59" s="1048"/>
      <c r="DR59" s="1049"/>
      <c r="DS59" s="1049"/>
      <c r="DT59" s="1049"/>
      <c r="DU59" s="1050"/>
      <c r="DV59" s="1051"/>
      <c r="DW59" s="1052"/>
      <c r="DX59" s="1052"/>
      <c r="DY59" s="1052"/>
      <c r="DZ59" s="1053"/>
      <c r="EA59" s="102"/>
    </row>
    <row r="60" spans="1:131" s="103" customFormat="1" ht="26.25" customHeight="1">
      <c r="A60" s="117">
        <v>33</v>
      </c>
      <c r="B60" s="1082"/>
      <c r="C60" s="1083"/>
      <c r="D60" s="1083"/>
      <c r="E60" s="1083"/>
      <c r="F60" s="1083"/>
      <c r="G60" s="1083"/>
      <c r="H60" s="1083"/>
      <c r="I60" s="1083"/>
      <c r="J60" s="1083"/>
      <c r="K60" s="1083"/>
      <c r="L60" s="1083"/>
      <c r="M60" s="1083"/>
      <c r="N60" s="1083"/>
      <c r="O60" s="1083"/>
      <c r="P60" s="1084"/>
      <c r="Q60" s="1085"/>
      <c r="R60" s="1086"/>
      <c r="S60" s="1086"/>
      <c r="T60" s="1086"/>
      <c r="U60" s="1086"/>
      <c r="V60" s="1086"/>
      <c r="W60" s="1086"/>
      <c r="X60" s="1086"/>
      <c r="Y60" s="1086"/>
      <c r="Z60" s="1086"/>
      <c r="AA60" s="1086"/>
      <c r="AB60" s="1086"/>
      <c r="AC60" s="1086"/>
      <c r="AD60" s="1086"/>
      <c r="AE60" s="1087"/>
      <c r="AF60" s="1088"/>
      <c r="AG60" s="1089"/>
      <c r="AH60" s="1089"/>
      <c r="AI60" s="1089"/>
      <c r="AJ60" s="1090"/>
      <c r="AK60" s="1091"/>
      <c r="AL60" s="1086"/>
      <c r="AM60" s="1086"/>
      <c r="AN60" s="1086"/>
      <c r="AO60" s="1086"/>
      <c r="AP60" s="1086"/>
      <c r="AQ60" s="1086"/>
      <c r="AR60" s="1086"/>
      <c r="AS60" s="1086"/>
      <c r="AT60" s="1086"/>
      <c r="AU60" s="1086"/>
      <c r="AV60" s="1086"/>
      <c r="AW60" s="1086"/>
      <c r="AX60" s="1086"/>
      <c r="AY60" s="1086"/>
      <c r="AZ60" s="1092"/>
      <c r="BA60" s="1092"/>
      <c r="BB60" s="1092"/>
      <c r="BC60" s="1092"/>
      <c r="BD60" s="1092"/>
      <c r="BE60" s="1077"/>
      <c r="BF60" s="1077"/>
      <c r="BG60" s="1077"/>
      <c r="BH60" s="1077"/>
      <c r="BI60" s="1078"/>
      <c r="BJ60" s="108"/>
      <c r="BK60" s="108"/>
      <c r="BL60" s="108"/>
      <c r="BM60" s="108"/>
      <c r="BN60" s="108"/>
      <c r="BO60" s="121"/>
      <c r="BP60" s="121"/>
      <c r="BQ60" s="118">
        <v>54</v>
      </c>
      <c r="BR60" s="119"/>
      <c r="BS60" s="1067"/>
      <c r="BT60" s="1068"/>
      <c r="BU60" s="1068"/>
      <c r="BV60" s="1068"/>
      <c r="BW60" s="1068"/>
      <c r="BX60" s="1068"/>
      <c r="BY60" s="1068"/>
      <c r="BZ60" s="1068"/>
      <c r="CA60" s="1068"/>
      <c r="CB60" s="1068"/>
      <c r="CC60" s="1068"/>
      <c r="CD60" s="1068"/>
      <c r="CE60" s="1068"/>
      <c r="CF60" s="1068"/>
      <c r="CG60" s="1069"/>
      <c r="CH60" s="1048"/>
      <c r="CI60" s="1049"/>
      <c r="CJ60" s="1049"/>
      <c r="CK60" s="1049"/>
      <c r="CL60" s="1050"/>
      <c r="CM60" s="1048"/>
      <c r="CN60" s="1049"/>
      <c r="CO60" s="1049"/>
      <c r="CP60" s="1049"/>
      <c r="CQ60" s="1050"/>
      <c r="CR60" s="1048"/>
      <c r="CS60" s="1049"/>
      <c r="CT60" s="1049"/>
      <c r="CU60" s="1049"/>
      <c r="CV60" s="1050"/>
      <c r="CW60" s="1048"/>
      <c r="CX60" s="1049"/>
      <c r="CY60" s="1049"/>
      <c r="CZ60" s="1049"/>
      <c r="DA60" s="1050"/>
      <c r="DB60" s="1048"/>
      <c r="DC60" s="1049"/>
      <c r="DD60" s="1049"/>
      <c r="DE60" s="1049"/>
      <c r="DF60" s="1050"/>
      <c r="DG60" s="1048"/>
      <c r="DH60" s="1049"/>
      <c r="DI60" s="1049"/>
      <c r="DJ60" s="1049"/>
      <c r="DK60" s="1050"/>
      <c r="DL60" s="1048"/>
      <c r="DM60" s="1049"/>
      <c r="DN60" s="1049"/>
      <c r="DO60" s="1049"/>
      <c r="DP60" s="1050"/>
      <c r="DQ60" s="1048"/>
      <c r="DR60" s="1049"/>
      <c r="DS60" s="1049"/>
      <c r="DT60" s="1049"/>
      <c r="DU60" s="1050"/>
      <c r="DV60" s="1051"/>
      <c r="DW60" s="1052"/>
      <c r="DX60" s="1052"/>
      <c r="DY60" s="1052"/>
      <c r="DZ60" s="1053"/>
      <c r="EA60" s="102"/>
    </row>
    <row r="61" spans="1:131" s="103" customFormat="1" ht="26.25" customHeight="1" thickBot="1">
      <c r="A61" s="117">
        <v>34</v>
      </c>
      <c r="B61" s="1082"/>
      <c r="C61" s="1083"/>
      <c r="D61" s="1083"/>
      <c r="E61" s="1083"/>
      <c r="F61" s="1083"/>
      <c r="G61" s="1083"/>
      <c r="H61" s="1083"/>
      <c r="I61" s="1083"/>
      <c r="J61" s="1083"/>
      <c r="K61" s="1083"/>
      <c r="L61" s="1083"/>
      <c r="M61" s="1083"/>
      <c r="N61" s="1083"/>
      <c r="O61" s="1083"/>
      <c r="P61" s="1084"/>
      <c r="Q61" s="1085"/>
      <c r="R61" s="1086"/>
      <c r="S61" s="1086"/>
      <c r="T61" s="1086"/>
      <c r="U61" s="1086"/>
      <c r="V61" s="1086"/>
      <c r="W61" s="1086"/>
      <c r="X61" s="1086"/>
      <c r="Y61" s="1086"/>
      <c r="Z61" s="1086"/>
      <c r="AA61" s="1086"/>
      <c r="AB61" s="1086"/>
      <c r="AC61" s="1086"/>
      <c r="AD61" s="1086"/>
      <c r="AE61" s="1087"/>
      <c r="AF61" s="1088"/>
      <c r="AG61" s="1089"/>
      <c r="AH61" s="1089"/>
      <c r="AI61" s="1089"/>
      <c r="AJ61" s="1090"/>
      <c r="AK61" s="1091"/>
      <c r="AL61" s="1086"/>
      <c r="AM61" s="1086"/>
      <c r="AN61" s="1086"/>
      <c r="AO61" s="1086"/>
      <c r="AP61" s="1086"/>
      <c r="AQ61" s="1086"/>
      <c r="AR61" s="1086"/>
      <c r="AS61" s="1086"/>
      <c r="AT61" s="1086"/>
      <c r="AU61" s="1086"/>
      <c r="AV61" s="1086"/>
      <c r="AW61" s="1086"/>
      <c r="AX61" s="1086"/>
      <c r="AY61" s="1086"/>
      <c r="AZ61" s="1092"/>
      <c r="BA61" s="1092"/>
      <c r="BB61" s="1092"/>
      <c r="BC61" s="1092"/>
      <c r="BD61" s="1092"/>
      <c r="BE61" s="1077"/>
      <c r="BF61" s="1077"/>
      <c r="BG61" s="1077"/>
      <c r="BH61" s="1077"/>
      <c r="BI61" s="1078"/>
      <c r="BJ61" s="108"/>
      <c r="BK61" s="108"/>
      <c r="BL61" s="108"/>
      <c r="BM61" s="108"/>
      <c r="BN61" s="108"/>
      <c r="BO61" s="121"/>
      <c r="BP61" s="121"/>
      <c r="BQ61" s="118">
        <v>55</v>
      </c>
      <c r="BR61" s="119"/>
      <c r="BS61" s="1067"/>
      <c r="BT61" s="1068"/>
      <c r="BU61" s="1068"/>
      <c r="BV61" s="1068"/>
      <c r="BW61" s="1068"/>
      <c r="BX61" s="1068"/>
      <c r="BY61" s="1068"/>
      <c r="BZ61" s="1068"/>
      <c r="CA61" s="1068"/>
      <c r="CB61" s="1068"/>
      <c r="CC61" s="1068"/>
      <c r="CD61" s="1068"/>
      <c r="CE61" s="1068"/>
      <c r="CF61" s="1068"/>
      <c r="CG61" s="1069"/>
      <c r="CH61" s="1048"/>
      <c r="CI61" s="1049"/>
      <c r="CJ61" s="1049"/>
      <c r="CK61" s="1049"/>
      <c r="CL61" s="1050"/>
      <c r="CM61" s="1048"/>
      <c r="CN61" s="1049"/>
      <c r="CO61" s="1049"/>
      <c r="CP61" s="1049"/>
      <c r="CQ61" s="1050"/>
      <c r="CR61" s="1048"/>
      <c r="CS61" s="1049"/>
      <c r="CT61" s="1049"/>
      <c r="CU61" s="1049"/>
      <c r="CV61" s="1050"/>
      <c r="CW61" s="1048"/>
      <c r="CX61" s="1049"/>
      <c r="CY61" s="1049"/>
      <c r="CZ61" s="1049"/>
      <c r="DA61" s="1050"/>
      <c r="DB61" s="1048"/>
      <c r="DC61" s="1049"/>
      <c r="DD61" s="1049"/>
      <c r="DE61" s="1049"/>
      <c r="DF61" s="1050"/>
      <c r="DG61" s="1048"/>
      <c r="DH61" s="1049"/>
      <c r="DI61" s="1049"/>
      <c r="DJ61" s="1049"/>
      <c r="DK61" s="1050"/>
      <c r="DL61" s="1048"/>
      <c r="DM61" s="1049"/>
      <c r="DN61" s="1049"/>
      <c r="DO61" s="1049"/>
      <c r="DP61" s="1050"/>
      <c r="DQ61" s="1048"/>
      <c r="DR61" s="1049"/>
      <c r="DS61" s="1049"/>
      <c r="DT61" s="1049"/>
      <c r="DU61" s="1050"/>
      <c r="DV61" s="1051"/>
      <c r="DW61" s="1052"/>
      <c r="DX61" s="1052"/>
      <c r="DY61" s="1052"/>
      <c r="DZ61" s="1053"/>
      <c r="EA61" s="102"/>
    </row>
    <row r="62" spans="1:131" s="103" customFormat="1" ht="26.25" customHeight="1">
      <c r="A62" s="117">
        <v>35</v>
      </c>
      <c r="B62" s="1082"/>
      <c r="C62" s="1083"/>
      <c r="D62" s="1083"/>
      <c r="E62" s="1083"/>
      <c r="F62" s="1083"/>
      <c r="G62" s="1083"/>
      <c r="H62" s="1083"/>
      <c r="I62" s="1083"/>
      <c r="J62" s="1083"/>
      <c r="K62" s="1083"/>
      <c r="L62" s="1083"/>
      <c r="M62" s="1083"/>
      <c r="N62" s="1083"/>
      <c r="O62" s="1083"/>
      <c r="P62" s="1084"/>
      <c r="Q62" s="1085"/>
      <c r="R62" s="1086"/>
      <c r="S62" s="1086"/>
      <c r="T62" s="1086"/>
      <c r="U62" s="1086"/>
      <c r="V62" s="1086"/>
      <c r="W62" s="1086"/>
      <c r="X62" s="1086"/>
      <c r="Y62" s="1086"/>
      <c r="Z62" s="1086"/>
      <c r="AA62" s="1086"/>
      <c r="AB62" s="1086"/>
      <c r="AC62" s="1086"/>
      <c r="AD62" s="1086"/>
      <c r="AE62" s="1087"/>
      <c r="AF62" s="1088"/>
      <c r="AG62" s="1089"/>
      <c r="AH62" s="1089"/>
      <c r="AI62" s="1089"/>
      <c r="AJ62" s="1090"/>
      <c r="AK62" s="1091"/>
      <c r="AL62" s="1086"/>
      <c r="AM62" s="1086"/>
      <c r="AN62" s="1086"/>
      <c r="AO62" s="1086"/>
      <c r="AP62" s="1086"/>
      <c r="AQ62" s="1086"/>
      <c r="AR62" s="1086"/>
      <c r="AS62" s="1086"/>
      <c r="AT62" s="1086"/>
      <c r="AU62" s="1086"/>
      <c r="AV62" s="1086"/>
      <c r="AW62" s="1086"/>
      <c r="AX62" s="1086"/>
      <c r="AY62" s="1086"/>
      <c r="AZ62" s="1092"/>
      <c r="BA62" s="1092"/>
      <c r="BB62" s="1092"/>
      <c r="BC62" s="1092"/>
      <c r="BD62" s="1092"/>
      <c r="BE62" s="1077"/>
      <c r="BF62" s="1077"/>
      <c r="BG62" s="1077"/>
      <c r="BH62" s="1077"/>
      <c r="BI62" s="1078"/>
      <c r="BJ62" s="1079" t="s">
        <v>357</v>
      </c>
      <c r="BK62" s="1080"/>
      <c r="BL62" s="1080"/>
      <c r="BM62" s="1080"/>
      <c r="BN62" s="1081"/>
      <c r="BO62" s="121"/>
      <c r="BP62" s="121"/>
      <c r="BQ62" s="118">
        <v>56</v>
      </c>
      <c r="BR62" s="119"/>
      <c r="BS62" s="1067"/>
      <c r="BT62" s="1068"/>
      <c r="BU62" s="1068"/>
      <c r="BV62" s="1068"/>
      <c r="BW62" s="1068"/>
      <c r="BX62" s="1068"/>
      <c r="BY62" s="1068"/>
      <c r="BZ62" s="1068"/>
      <c r="CA62" s="1068"/>
      <c r="CB62" s="1068"/>
      <c r="CC62" s="1068"/>
      <c r="CD62" s="1068"/>
      <c r="CE62" s="1068"/>
      <c r="CF62" s="1068"/>
      <c r="CG62" s="1069"/>
      <c r="CH62" s="1048"/>
      <c r="CI62" s="1049"/>
      <c r="CJ62" s="1049"/>
      <c r="CK62" s="1049"/>
      <c r="CL62" s="1050"/>
      <c r="CM62" s="1048"/>
      <c r="CN62" s="1049"/>
      <c r="CO62" s="1049"/>
      <c r="CP62" s="1049"/>
      <c r="CQ62" s="1050"/>
      <c r="CR62" s="1048"/>
      <c r="CS62" s="1049"/>
      <c r="CT62" s="1049"/>
      <c r="CU62" s="1049"/>
      <c r="CV62" s="1050"/>
      <c r="CW62" s="1048"/>
      <c r="CX62" s="1049"/>
      <c r="CY62" s="1049"/>
      <c r="CZ62" s="1049"/>
      <c r="DA62" s="1050"/>
      <c r="DB62" s="1048"/>
      <c r="DC62" s="1049"/>
      <c r="DD62" s="1049"/>
      <c r="DE62" s="1049"/>
      <c r="DF62" s="1050"/>
      <c r="DG62" s="1048"/>
      <c r="DH62" s="1049"/>
      <c r="DI62" s="1049"/>
      <c r="DJ62" s="1049"/>
      <c r="DK62" s="1050"/>
      <c r="DL62" s="1048"/>
      <c r="DM62" s="1049"/>
      <c r="DN62" s="1049"/>
      <c r="DO62" s="1049"/>
      <c r="DP62" s="1050"/>
      <c r="DQ62" s="1048"/>
      <c r="DR62" s="1049"/>
      <c r="DS62" s="1049"/>
      <c r="DT62" s="1049"/>
      <c r="DU62" s="1050"/>
      <c r="DV62" s="1051"/>
      <c r="DW62" s="1052"/>
      <c r="DX62" s="1052"/>
      <c r="DY62" s="1052"/>
      <c r="DZ62" s="1053"/>
      <c r="EA62" s="102"/>
    </row>
    <row r="63" spans="1:131" s="103" customFormat="1" ht="26.25" customHeight="1" thickBot="1">
      <c r="A63" s="120" t="s">
        <v>336</v>
      </c>
      <c r="B63" s="995" t="s">
        <v>358</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73"/>
      <c r="AF63" s="1074">
        <v>260</v>
      </c>
      <c r="AG63" s="1010"/>
      <c r="AH63" s="1010"/>
      <c r="AI63" s="1010"/>
      <c r="AJ63" s="1075"/>
      <c r="AK63" s="1076"/>
      <c r="AL63" s="1014"/>
      <c r="AM63" s="1014"/>
      <c r="AN63" s="1014"/>
      <c r="AO63" s="1014"/>
      <c r="AP63" s="1010"/>
      <c r="AQ63" s="1010"/>
      <c r="AR63" s="1010"/>
      <c r="AS63" s="1010"/>
      <c r="AT63" s="1010"/>
      <c r="AU63" s="1010"/>
      <c r="AV63" s="1010"/>
      <c r="AW63" s="1010"/>
      <c r="AX63" s="1010"/>
      <c r="AY63" s="1010"/>
      <c r="AZ63" s="1070"/>
      <c r="BA63" s="1070"/>
      <c r="BB63" s="1070"/>
      <c r="BC63" s="1070"/>
      <c r="BD63" s="1070"/>
      <c r="BE63" s="1011"/>
      <c r="BF63" s="1011"/>
      <c r="BG63" s="1011"/>
      <c r="BH63" s="1011"/>
      <c r="BI63" s="1012"/>
      <c r="BJ63" s="1071" t="s">
        <v>70</v>
      </c>
      <c r="BK63" s="1002"/>
      <c r="BL63" s="1002"/>
      <c r="BM63" s="1002"/>
      <c r="BN63" s="1072"/>
      <c r="BO63" s="121"/>
      <c r="BP63" s="121"/>
      <c r="BQ63" s="118">
        <v>57</v>
      </c>
      <c r="BR63" s="119"/>
      <c r="BS63" s="1067"/>
      <c r="BT63" s="1068"/>
      <c r="BU63" s="1068"/>
      <c r="BV63" s="1068"/>
      <c r="BW63" s="1068"/>
      <c r="BX63" s="1068"/>
      <c r="BY63" s="1068"/>
      <c r="BZ63" s="1068"/>
      <c r="CA63" s="1068"/>
      <c r="CB63" s="1068"/>
      <c r="CC63" s="1068"/>
      <c r="CD63" s="1068"/>
      <c r="CE63" s="1068"/>
      <c r="CF63" s="1068"/>
      <c r="CG63" s="1069"/>
      <c r="CH63" s="1048"/>
      <c r="CI63" s="1049"/>
      <c r="CJ63" s="1049"/>
      <c r="CK63" s="1049"/>
      <c r="CL63" s="1050"/>
      <c r="CM63" s="1048"/>
      <c r="CN63" s="1049"/>
      <c r="CO63" s="1049"/>
      <c r="CP63" s="1049"/>
      <c r="CQ63" s="1050"/>
      <c r="CR63" s="1048"/>
      <c r="CS63" s="1049"/>
      <c r="CT63" s="1049"/>
      <c r="CU63" s="1049"/>
      <c r="CV63" s="1050"/>
      <c r="CW63" s="1048"/>
      <c r="CX63" s="1049"/>
      <c r="CY63" s="1049"/>
      <c r="CZ63" s="1049"/>
      <c r="DA63" s="1050"/>
      <c r="DB63" s="1048"/>
      <c r="DC63" s="1049"/>
      <c r="DD63" s="1049"/>
      <c r="DE63" s="1049"/>
      <c r="DF63" s="1050"/>
      <c r="DG63" s="1048"/>
      <c r="DH63" s="1049"/>
      <c r="DI63" s="1049"/>
      <c r="DJ63" s="1049"/>
      <c r="DK63" s="1050"/>
      <c r="DL63" s="1048"/>
      <c r="DM63" s="1049"/>
      <c r="DN63" s="1049"/>
      <c r="DO63" s="1049"/>
      <c r="DP63" s="1050"/>
      <c r="DQ63" s="1048"/>
      <c r="DR63" s="1049"/>
      <c r="DS63" s="1049"/>
      <c r="DT63" s="1049"/>
      <c r="DU63" s="1050"/>
      <c r="DV63" s="1051"/>
      <c r="DW63" s="1052"/>
      <c r="DX63" s="1052"/>
      <c r="DY63" s="1052"/>
      <c r="DZ63" s="1053"/>
      <c r="EA63" s="102"/>
    </row>
    <row r="64" spans="1:131" s="103" customFormat="1" ht="26.25" customHeight="1">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18">
        <v>58</v>
      </c>
      <c r="BR64" s="119"/>
      <c r="BS64" s="1067"/>
      <c r="BT64" s="1068"/>
      <c r="BU64" s="1068"/>
      <c r="BV64" s="1068"/>
      <c r="BW64" s="1068"/>
      <c r="BX64" s="1068"/>
      <c r="BY64" s="1068"/>
      <c r="BZ64" s="1068"/>
      <c r="CA64" s="1068"/>
      <c r="CB64" s="1068"/>
      <c r="CC64" s="1068"/>
      <c r="CD64" s="1068"/>
      <c r="CE64" s="1068"/>
      <c r="CF64" s="1068"/>
      <c r="CG64" s="1069"/>
      <c r="CH64" s="1048"/>
      <c r="CI64" s="1049"/>
      <c r="CJ64" s="1049"/>
      <c r="CK64" s="1049"/>
      <c r="CL64" s="1050"/>
      <c r="CM64" s="1048"/>
      <c r="CN64" s="1049"/>
      <c r="CO64" s="1049"/>
      <c r="CP64" s="1049"/>
      <c r="CQ64" s="1050"/>
      <c r="CR64" s="1048"/>
      <c r="CS64" s="1049"/>
      <c r="CT64" s="1049"/>
      <c r="CU64" s="1049"/>
      <c r="CV64" s="1050"/>
      <c r="CW64" s="1048"/>
      <c r="CX64" s="1049"/>
      <c r="CY64" s="1049"/>
      <c r="CZ64" s="1049"/>
      <c r="DA64" s="1050"/>
      <c r="DB64" s="1048"/>
      <c r="DC64" s="1049"/>
      <c r="DD64" s="1049"/>
      <c r="DE64" s="1049"/>
      <c r="DF64" s="1050"/>
      <c r="DG64" s="1048"/>
      <c r="DH64" s="1049"/>
      <c r="DI64" s="1049"/>
      <c r="DJ64" s="1049"/>
      <c r="DK64" s="1050"/>
      <c r="DL64" s="1048"/>
      <c r="DM64" s="1049"/>
      <c r="DN64" s="1049"/>
      <c r="DO64" s="1049"/>
      <c r="DP64" s="1050"/>
      <c r="DQ64" s="1048"/>
      <c r="DR64" s="1049"/>
      <c r="DS64" s="1049"/>
      <c r="DT64" s="1049"/>
      <c r="DU64" s="1050"/>
      <c r="DV64" s="1051"/>
      <c r="DW64" s="1052"/>
      <c r="DX64" s="1052"/>
      <c r="DY64" s="1052"/>
      <c r="DZ64" s="1053"/>
      <c r="EA64" s="102"/>
    </row>
    <row r="65" spans="1:131" s="103" customFormat="1" ht="26.25" customHeight="1" thickBot="1">
      <c r="A65" s="108" t="s">
        <v>359</v>
      </c>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21"/>
      <c r="BF65" s="121"/>
      <c r="BG65" s="121"/>
      <c r="BH65" s="121"/>
      <c r="BI65" s="121"/>
      <c r="BJ65" s="121"/>
      <c r="BK65" s="121"/>
      <c r="BL65" s="121"/>
      <c r="BM65" s="121"/>
      <c r="BN65" s="121"/>
      <c r="BO65" s="121"/>
      <c r="BP65" s="121"/>
      <c r="BQ65" s="118">
        <v>59</v>
      </c>
      <c r="BR65" s="119"/>
      <c r="BS65" s="1067"/>
      <c r="BT65" s="1068"/>
      <c r="BU65" s="1068"/>
      <c r="BV65" s="1068"/>
      <c r="BW65" s="1068"/>
      <c r="BX65" s="1068"/>
      <c r="BY65" s="1068"/>
      <c r="BZ65" s="1068"/>
      <c r="CA65" s="1068"/>
      <c r="CB65" s="1068"/>
      <c r="CC65" s="1068"/>
      <c r="CD65" s="1068"/>
      <c r="CE65" s="1068"/>
      <c r="CF65" s="1068"/>
      <c r="CG65" s="1069"/>
      <c r="CH65" s="1048"/>
      <c r="CI65" s="1049"/>
      <c r="CJ65" s="1049"/>
      <c r="CK65" s="1049"/>
      <c r="CL65" s="1050"/>
      <c r="CM65" s="1048"/>
      <c r="CN65" s="1049"/>
      <c r="CO65" s="1049"/>
      <c r="CP65" s="1049"/>
      <c r="CQ65" s="1050"/>
      <c r="CR65" s="1048"/>
      <c r="CS65" s="1049"/>
      <c r="CT65" s="1049"/>
      <c r="CU65" s="1049"/>
      <c r="CV65" s="1050"/>
      <c r="CW65" s="1048"/>
      <c r="CX65" s="1049"/>
      <c r="CY65" s="1049"/>
      <c r="CZ65" s="1049"/>
      <c r="DA65" s="1050"/>
      <c r="DB65" s="1048"/>
      <c r="DC65" s="1049"/>
      <c r="DD65" s="1049"/>
      <c r="DE65" s="1049"/>
      <c r="DF65" s="1050"/>
      <c r="DG65" s="1048"/>
      <c r="DH65" s="1049"/>
      <c r="DI65" s="1049"/>
      <c r="DJ65" s="1049"/>
      <c r="DK65" s="1050"/>
      <c r="DL65" s="1048"/>
      <c r="DM65" s="1049"/>
      <c r="DN65" s="1049"/>
      <c r="DO65" s="1049"/>
      <c r="DP65" s="1050"/>
      <c r="DQ65" s="1048"/>
      <c r="DR65" s="1049"/>
      <c r="DS65" s="1049"/>
      <c r="DT65" s="1049"/>
      <c r="DU65" s="1050"/>
      <c r="DV65" s="1051"/>
      <c r="DW65" s="1052"/>
      <c r="DX65" s="1052"/>
      <c r="DY65" s="1052"/>
      <c r="DZ65" s="1053"/>
      <c r="EA65" s="102"/>
    </row>
    <row r="66" spans="1:131" s="103" customFormat="1" ht="26.25" customHeight="1">
      <c r="A66" s="1054" t="s">
        <v>360</v>
      </c>
      <c r="B66" s="1055"/>
      <c r="C66" s="1055"/>
      <c r="D66" s="1055"/>
      <c r="E66" s="1055"/>
      <c r="F66" s="1055"/>
      <c r="G66" s="1055"/>
      <c r="H66" s="1055"/>
      <c r="I66" s="1055"/>
      <c r="J66" s="1055"/>
      <c r="K66" s="1055"/>
      <c r="L66" s="1055"/>
      <c r="M66" s="1055"/>
      <c r="N66" s="1055"/>
      <c r="O66" s="1055"/>
      <c r="P66" s="1056"/>
      <c r="Q66" s="1040" t="s">
        <v>341</v>
      </c>
      <c r="R66" s="1041"/>
      <c r="S66" s="1041"/>
      <c r="T66" s="1041"/>
      <c r="U66" s="1042"/>
      <c r="V66" s="1040" t="s">
        <v>361</v>
      </c>
      <c r="W66" s="1041"/>
      <c r="X66" s="1041"/>
      <c r="Y66" s="1041"/>
      <c r="Z66" s="1042"/>
      <c r="AA66" s="1040" t="s">
        <v>343</v>
      </c>
      <c r="AB66" s="1041"/>
      <c r="AC66" s="1041"/>
      <c r="AD66" s="1041"/>
      <c r="AE66" s="1042"/>
      <c r="AF66" s="1060" t="s">
        <v>345</v>
      </c>
      <c r="AG66" s="1061"/>
      <c r="AH66" s="1061"/>
      <c r="AI66" s="1061"/>
      <c r="AJ66" s="1062"/>
      <c r="AK66" s="1040" t="s">
        <v>362</v>
      </c>
      <c r="AL66" s="1055"/>
      <c r="AM66" s="1055"/>
      <c r="AN66" s="1055"/>
      <c r="AO66" s="1056"/>
      <c r="AP66" s="1040" t="s">
        <v>363</v>
      </c>
      <c r="AQ66" s="1041"/>
      <c r="AR66" s="1041"/>
      <c r="AS66" s="1041"/>
      <c r="AT66" s="1042"/>
      <c r="AU66" s="1040" t="s">
        <v>364</v>
      </c>
      <c r="AV66" s="1041"/>
      <c r="AW66" s="1041"/>
      <c r="AX66" s="1041"/>
      <c r="AY66" s="1042"/>
      <c r="AZ66" s="1040" t="s">
        <v>319</v>
      </c>
      <c r="BA66" s="1041"/>
      <c r="BB66" s="1041"/>
      <c r="BC66" s="1041"/>
      <c r="BD66" s="1046"/>
      <c r="BE66" s="121"/>
      <c r="BF66" s="121"/>
      <c r="BG66" s="121"/>
      <c r="BH66" s="121"/>
      <c r="BI66" s="121"/>
      <c r="BJ66" s="121"/>
      <c r="BK66" s="121"/>
      <c r="BL66" s="121"/>
      <c r="BM66" s="121"/>
      <c r="BN66" s="121"/>
      <c r="BO66" s="121"/>
      <c r="BP66" s="121"/>
      <c r="BQ66" s="118">
        <v>60</v>
      </c>
      <c r="BR66" s="123"/>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102"/>
    </row>
    <row r="67" spans="1:131" s="103" customFormat="1" ht="26.25" customHeight="1" thickBot="1">
      <c r="A67" s="1057"/>
      <c r="B67" s="1058"/>
      <c r="C67" s="1058"/>
      <c r="D67" s="1058"/>
      <c r="E67" s="1058"/>
      <c r="F67" s="1058"/>
      <c r="G67" s="1058"/>
      <c r="H67" s="1058"/>
      <c r="I67" s="1058"/>
      <c r="J67" s="1058"/>
      <c r="K67" s="1058"/>
      <c r="L67" s="1058"/>
      <c r="M67" s="1058"/>
      <c r="N67" s="1058"/>
      <c r="O67" s="1058"/>
      <c r="P67" s="1059"/>
      <c r="Q67" s="1043"/>
      <c r="R67" s="1044"/>
      <c r="S67" s="1044"/>
      <c r="T67" s="1044"/>
      <c r="U67" s="1045"/>
      <c r="V67" s="1043"/>
      <c r="W67" s="1044"/>
      <c r="X67" s="1044"/>
      <c r="Y67" s="1044"/>
      <c r="Z67" s="1045"/>
      <c r="AA67" s="1043"/>
      <c r="AB67" s="1044"/>
      <c r="AC67" s="1044"/>
      <c r="AD67" s="1044"/>
      <c r="AE67" s="1045"/>
      <c r="AF67" s="1063"/>
      <c r="AG67" s="1064"/>
      <c r="AH67" s="1064"/>
      <c r="AI67" s="1064"/>
      <c r="AJ67" s="1065"/>
      <c r="AK67" s="1066"/>
      <c r="AL67" s="1058"/>
      <c r="AM67" s="1058"/>
      <c r="AN67" s="1058"/>
      <c r="AO67" s="1059"/>
      <c r="AP67" s="1043"/>
      <c r="AQ67" s="1044"/>
      <c r="AR67" s="1044"/>
      <c r="AS67" s="1044"/>
      <c r="AT67" s="1045"/>
      <c r="AU67" s="1043"/>
      <c r="AV67" s="1044"/>
      <c r="AW67" s="1044"/>
      <c r="AX67" s="1044"/>
      <c r="AY67" s="1045"/>
      <c r="AZ67" s="1043"/>
      <c r="BA67" s="1044"/>
      <c r="BB67" s="1044"/>
      <c r="BC67" s="1044"/>
      <c r="BD67" s="1047"/>
      <c r="BE67" s="121"/>
      <c r="BF67" s="121"/>
      <c r="BG67" s="121"/>
      <c r="BH67" s="121"/>
      <c r="BI67" s="121"/>
      <c r="BJ67" s="121"/>
      <c r="BK67" s="121"/>
      <c r="BL67" s="121"/>
      <c r="BM67" s="121"/>
      <c r="BN67" s="121"/>
      <c r="BO67" s="121"/>
      <c r="BP67" s="121"/>
      <c r="BQ67" s="118">
        <v>61</v>
      </c>
      <c r="BR67" s="123"/>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102"/>
    </row>
    <row r="68" spans="1:131" s="103" customFormat="1" ht="26.25" customHeight="1" thickTop="1">
      <c r="A68" s="114">
        <v>1</v>
      </c>
      <c r="B68" s="1036" t="s">
        <v>365</v>
      </c>
      <c r="C68" s="1037"/>
      <c r="D68" s="1037"/>
      <c r="E68" s="1037"/>
      <c r="F68" s="1037"/>
      <c r="G68" s="1037"/>
      <c r="H68" s="1037"/>
      <c r="I68" s="1037"/>
      <c r="J68" s="1037"/>
      <c r="K68" s="1037"/>
      <c r="L68" s="1037"/>
      <c r="M68" s="1037"/>
      <c r="N68" s="1037"/>
      <c r="O68" s="1037"/>
      <c r="P68" s="1038"/>
      <c r="Q68" s="1039">
        <v>1497</v>
      </c>
      <c r="R68" s="1033"/>
      <c r="S68" s="1033"/>
      <c r="T68" s="1033"/>
      <c r="U68" s="1033"/>
      <c r="V68" s="1033">
        <v>1481</v>
      </c>
      <c r="W68" s="1033"/>
      <c r="X68" s="1033"/>
      <c r="Y68" s="1033"/>
      <c r="Z68" s="1033"/>
      <c r="AA68" s="1033">
        <v>15</v>
      </c>
      <c r="AB68" s="1033"/>
      <c r="AC68" s="1033"/>
      <c r="AD68" s="1033"/>
      <c r="AE68" s="1033"/>
      <c r="AF68" s="1033">
        <v>15</v>
      </c>
      <c r="AG68" s="1033"/>
      <c r="AH68" s="1033"/>
      <c r="AI68" s="1033"/>
      <c r="AJ68" s="1033"/>
      <c r="AK68" s="1033" t="s">
        <v>354</v>
      </c>
      <c r="AL68" s="1033"/>
      <c r="AM68" s="1033"/>
      <c r="AN68" s="1033"/>
      <c r="AO68" s="1033"/>
      <c r="AP68" s="1033" t="s">
        <v>331</v>
      </c>
      <c r="AQ68" s="1033"/>
      <c r="AR68" s="1033"/>
      <c r="AS68" s="1033"/>
      <c r="AT68" s="1033"/>
      <c r="AU68" s="1033" t="s">
        <v>331</v>
      </c>
      <c r="AV68" s="1033"/>
      <c r="AW68" s="1033"/>
      <c r="AX68" s="1033"/>
      <c r="AY68" s="1033"/>
      <c r="AZ68" s="1034" t="s">
        <v>366</v>
      </c>
      <c r="BA68" s="1034"/>
      <c r="BB68" s="1034"/>
      <c r="BC68" s="1034"/>
      <c r="BD68" s="1035"/>
      <c r="BE68" s="121"/>
      <c r="BF68" s="121"/>
      <c r="BG68" s="121"/>
      <c r="BH68" s="121"/>
      <c r="BI68" s="121"/>
      <c r="BJ68" s="121"/>
      <c r="BK68" s="121"/>
      <c r="BL68" s="121"/>
      <c r="BM68" s="121"/>
      <c r="BN68" s="121"/>
      <c r="BO68" s="121"/>
      <c r="BP68" s="121"/>
      <c r="BQ68" s="118">
        <v>62</v>
      </c>
      <c r="BR68" s="123"/>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102"/>
    </row>
    <row r="69" spans="1:131" s="103" customFormat="1" ht="26.25" customHeight="1">
      <c r="A69" s="117">
        <v>2</v>
      </c>
      <c r="B69" s="1025" t="s">
        <v>365</v>
      </c>
      <c r="C69" s="1026"/>
      <c r="D69" s="1026"/>
      <c r="E69" s="1026"/>
      <c r="F69" s="1026"/>
      <c r="G69" s="1026"/>
      <c r="H69" s="1026"/>
      <c r="I69" s="1026"/>
      <c r="J69" s="1026"/>
      <c r="K69" s="1026"/>
      <c r="L69" s="1026"/>
      <c r="M69" s="1026"/>
      <c r="N69" s="1026"/>
      <c r="O69" s="1026"/>
      <c r="P69" s="1027"/>
      <c r="Q69" s="1028">
        <v>768538</v>
      </c>
      <c r="R69" s="1022"/>
      <c r="S69" s="1022"/>
      <c r="T69" s="1022"/>
      <c r="U69" s="1022"/>
      <c r="V69" s="1022">
        <v>753941</v>
      </c>
      <c r="W69" s="1022"/>
      <c r="X69" s="1022"/>
      <c r="Y69" s="1022"/>
      <c r="Z69" s="1022"/>
      <c r="AA69" s="1022">
        <v>14597</v>
      </c>
      <c r="AB69" s="1022"/>
      <c r="AC69" s="1022"/>
      <c r="AD69" s="1022"/>
      <c r="AE69" s="1022"/>
      <c r="AF69" s="1022">
        <v>14597</v>
      </c>
      <c r="AG69" s="1022"/>
      <c r="AH69" s="1022"/>
      <c r="AI69" s="1022"/>
      <c r="AJ69" s="1022"/>
      <c r="AK69" s="1022">
        <v>7714</v>
      </c>
      <c r="AL69" s="1022"/>
      <c r="AM69" s="1022"/>
      <c r="AN69" s="1022"/>
      <c r="AO69" s="1022"/>
      <c r="AP69" s="1022" t="s">
        <v>331</v>
      </c>
      <c r="AQ69" s="1022"/>
      <c r="AR69" s="1022"/>
      <c r="AS69" s="1022"/>
      <c r="AT69" s="1022"/>
      <c r="AU69" s="1022" t="s">
        <v>331</v>
      </c>
      <c r="AV69" s="1022"/>
      <c r="AW69" s="1022"/>
      <c r="AX69" s="1022"/>
      <c r="AY69" s="1022"/>
      <c r="AZ69" s="1023" t="s">
        <v>367</v>
      </c>
      <c r="BA69" s="1023"/>
      <c r="BB69" s="1023"/>
      <c r="BC69" s="1023"/>
      <c r="BD69" s="1024"/>
      <c r="BE69" s="121"/>
      <c r="BF69" s="121"/>
      <c r="BG69" s="121"/>
      <c r="BH69" s="121"/>
      <c r="BI69" s="121"/>
      <c r="BJ69" s="121"/>
      <c r="BK69" s="121"/>
      <c r="BL69" s="121"/>
      <c r="BM69" s="121"/>
      <c r="BN69" s="121"/>
      <c r="BO69" s="121"/>
      <c r="BP69" s="121"/>
      <c r="BQ69" s="118">
        <v>63</v>
      </c>
      <c r="BR69" s="123"/>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102"/>
    </row>
    <row r="70" spans="1:131" s="103" customFormat="1" ht="26.25" customHeight="1">
      <c r="A70" s="117">
        <v>3</v>
      </c>
      <c r="B70" s="1025" t="s">
        <v>368</v>
      </c>
      <c r="C70" s="1026"/>
      <c r="D70" s="1026"/>
      <c r="E70" s="1026"/>
      <c r="F70" s="1026"/>
      <c r="G70" s="1026"/>
      <c r="H70" s="1026"/>
      <c r="I70" s="1026"/>
      <c r="J70" s="1026"/>
      <c r="K70" s="1026"/>
      <c r="L70" s="1026"/>
      <c r="M70" s="1026"/>
      <c r="N70" s="1026"/>
      <c r="O70" s="1026"/>
      <c r="P70" s="1027"/>
      <c r="Q70" s="1028">
        <v>22719</v>
      </c>
      <c r="R70" s="1022"/>
      <c r="S70" s="1022"/>
      <c r="T70" s="1022"/>
      <c r="U70" s="1022"/>
      <c r="V70" s="1022">
        <v>22555</v>
      </c>
      <c r="W70" s="1022"/>
      <c r="X70" s="1022"/>
      <c r="Y70" s="1022"/>
      <c r="Z70" s="1022"/>
      <c r="AA70" s="1022">
        <v>165</v>
      </c>
      <c r="AB70" s="1022"/>
      <c r="AC70" s="1022"/>
      <c r="AD70" s="1022"/>
      <c r="AE70" s="1022"/>
      <c r="AF70" s="1022">
        <v>165</v>
      </c>
      <c r="AG70" s="1022"/>
      <c r="AH70" s="1022"/>
      <c r="AI70" s="1022"/>
      <c r="AJ70" s="1022"/>
      <c r="AK70" s="1022">
        <v>20</v>
      </c>
      <c r="AL70" s="1022"/>
      <c r="AM70" s="1022"/>
      <c r="AN70" s="1022"/>
      <c r="AO70" s="1022"/>
      <c r="AP70" s="1022" t="s">
        <v>331</v>
      </c>
      <c r="AQ70" s="1022"/>
      <c r="AR70" s="1022"/>
      <c r="AS70" s="1022"/>
      <c r="AT70" s="1022"/>
      <c r="AU70" s="1022" t="s">
        <v>331</v>
      </c>
      <c r="AV70" s="1022"/>
      <c r="AW70" s="1022"/>
      <c r="AX70" s="1022"/>
      <c r="AY70" s="1022"/>
      <c r="AZ70" s="1023" t="s">
        <v>366</v>
      </c>
      <c r="BA70" s="1023"/>
      <c r="BB70" s="1023"/>
      <c r="BC70" s="1023"/>
      <c r="BD70" s="1024"/>
      <c r="BE70" s="121"/>
      <c r="BF70" s="121"/>
      <c r="BG70" s="121"/>
      <c r="BH70" s="121"/>
      <c r="BI70" s="121"/>
      <c r="BJ70" s="121"/>
      <c r="BK70" s="121"/>
      <c r="BL70" s="121"/>
      <c r="BM70" s="121"/>
      <c r="BN70" s="121"/>
      <c r="BO70" s="121"/>
      <c r="BP70" s="121"/>
      <c r="BQ70" s="118">
        <v>64</v>
      </c>
      <c r="BR70" s="123"/>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102"/>
    </row>
    <row r="71" spans="1:131" s="103" customFormat="1" ht="26.25" customHeight="1">
      <c r="A71" s="117">
        <v>4</v>
      </c>
      <c r="B71" s="1025" t="s">
        <v>368</v>
      </c>
      <c r="C71" s="1026"/>
      <c r="D71" s="1026"/>
      <c r="E71" s="1026"/>
      <c r="F71" s="1026"/>
      <c r="G71" s="1026"/>
      <c r="H71" s="1026"/>
      <c r="I71" s="1026"/>
      <c r="J71" s="1026"/>
      <c r="K71" s="1026"/>
      <c r="L71" s="1026"/>
      <c r="M71" s="1026"/>
      <c r="N71" s="1026"/>
      <c r="O71" s="1026"/>
      <c r="P71" s="1027"/>
      <c r="Q71" s="1028">
        <v>329</v>
      </c>
      <c r="R71" s="1022"/>
      <c r="S71" s="1022"/>
      <c r="T71" s="1022"/>
      <c r="U71" s="1022"/>
      <c r="V71" s="1022">
        <v>135</v>
      </c>
      <c r="W71" s="1022"/>
      <c r="X71" s="1022"/>
      <c r="Y71" s="1022"/>
      <c r="Z71" s="1022"/>
      <c r="AA71" s="1022">
        <v>194</v>
      </c>
      <c r="AB71" s="1022"/>
      <c r="AC71" s="1022"/>
      <c r="AD71" s="1022"/>
      <c r="AE71" s="1022"/>
      <c r="AF71" s="1022">
        <v>194</v>
      </c>
      <c r="AG71" s="1022"/>
      <c r="AH71" s="1022"/>
      <c r="AI71" s="1022"/>
      <c r="AJ71" s="1022"/>
      <c r="AK71" s="1022" t="s">
        <v>369</v>
      </c>
      <c r="AL71" s="1022"/>
      <c r="AM71" s="1022"/>
      <c r="AN71" s="1022"/>
      <c r="AO71" s="1022"/>
      <c r="AP71" s="1022" t="s">
        <v>331</v>
      </c>
      <c r="AQ71" s="1022"/>
      <c r="AR71" s="1022"/>
      <c r="AS71" s="1022"/>
      <c r="AT71" s="1022"/>
      <c r="AU71" s="1022" t="s">
        <v>331</v>
      </c>
      <c r="AV71" s="1022"/>
      <c r="AW71" s="1022"/>
      <c r="AX71" s="1022"/>
      <c r="AY71" s="1022"/>
      <c r="AZ71" s="1023" t="s">
        <v>370</v>
      </c>
      <c r="BA71" s="1023"/>
      <c r="BB71" s="1023"/>
      <c r="BC71" s="1023"/>
      <c r="BD71" s="1024"/>
      <c r="BE71" s="121"/>
      <c r="BF71" s="121"/>
      <c r="BG71" s="121"/>
      <c r="BH71" s="121"/>
      <c r="BI71" s="121"/>
      <c r="BJ71" s="121"/>
      <c r="BK71" s="121"/>
      <c r="BL71" s="121"/>
      <c r="BM71" s="121"/>
      <c r="BN71" s="121"/>
      <c r="BO71" s="121"/>
      <c r="BP71" s="121"/>
      <c r="BQ71" s="118">
        <v>65</v>
      </c>
      <c r="BR71" s="123"/>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102"/>
    </row>
    <row r="72" spans="1:131" s="103" customFormat="1" ht="26.25" customHeight="1">
      <c r="A72" s="117">
        <v>5</v>
      </c>
      <c r="B72" s="1025" t="s">
        <v>371</v>
      </c>
      <c r="C72" s="1026"/>
      <c r="D72" s="1026"/>
      <c r="E72" s="1026"/>
      <c r="F72" s="1026"/>
      <c r="G72" s="1026"/>
      <c r="H72" s="1026"/>
      <c r="I72" s="1026"/>
      <c r="J72" s="1026"/>
      <c r="K72" s="1026"/>
      <c r="L72" s="1026"/>
      <c r="M72" s="1026"/>
      <c r="N72" s="1026"/>
      <c r="O72" s="1026"/>
      <c r="P72" s="1027"/>
      <c r="Q72" s="1028">
        <v>348</v>
      </c>
      <c r="R72" s="1022"/>
      <c r="S72" s="1022"/>
      <c r="T72" s="1022"/>
      <c r="U72" s="1022"/>
      <c r="V72" s="1022">
        <v>320</v>
      </c>
      <c r="W72" s="1022"/>
      <c r="X72" s="1022"/>
      <c r="Y72" s="1022"/>
      <c r="Z72" s="1022"/>
      <c r="AA72" s="1022">
        <v>28</v>
      </c>
      <c r="AB72" s="1022"/>
      <c r="AC72" s="1022"/>
      <c r="AD72" s="1022"/>
      <c r="AE72" s="1022"/>
      <c r="AF72" s="1022">
        <v>28</v>
      </c>
      <c r="AG72" s="1022"/>
      <c r="AH72" s="1022"/>
      <c r="AI72" s="1022"/>
      <c r="AJ72" s="1022"/>
      <c r="AK72" s="1022">
        <v>14</v>
      </c>
      <c r="AL72" s="1022"/>
      <c r="AM72" s="1022"/>
      <c r="AN72" s="1022"/>
      <c r="AO72" s="1022"/>
      <c r="AP72" s="1022" t="s">
        <v>331</v>
      </c>
      <c r="AQ72" s="1022"/>
      <c r="AR72" s="1022"/>
      <c r="AS72" s="1022"/>
      <c r="AT72" s="1022"/>
      <c r="AU72" s="1022" t="s">
        <v>331</v>
      </c>
      <c r="AV72" s="1022"/>
      <c r="AW72" s="1022"/>
      <c r="AX72" s="1022"/>
      <c r="AY72" s="1022"/>
      <c r="AZ72" s="1023"/>
      <c r="BA72" s="1023"/>
      <c r="BB72" s="1023"/>
      <c r="BC72" s="1023"/>
      <c r="BD72" s="1024"/>
      <c r="BE72" s="121"/>
      <c r="BF72" s="121"/>
      <c r="BG72" s="121"/>
      <c r="BH72" s="121"/>
      <c r="BI72" s="121"/>
      <c r="BJ72" s="121"/>
      <c r="BK72" s="121"/>
      <c r="BL72" s="121"/>
      <c r="BM72" s="121"/>
      <c r="BN72" s="121"/>
      <c r="BO72" s="121"/>
      <c r="BP72" s="121"/>
      <c r="BQ72" s="118">
        <v>66</v>
      </c>
      <c r="BR72" s="123"/>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102"/>
    </row>
    <row r="73" spans="1:131" s="103" customFormat="1" ht="26.25" customHeight="1">
      <c r="A73" s="117">
        <v>6</v>
      </c>
      <c r="B73" s="1025" t="s">
        <v>372</v>
      </c>
      <c r="C73" s="1026"/>
      <c r="D73" s="1026"/>
      <c r="E73" s="1026"/>
      <c r="F73" s="1026"/>
      <c r="G73" s="1026"/>
      <c r="H73" s="1026"/>
      <c r="I73" s="1026"/>
      <c r="J73" s="1026"/>
      <c r="K73" s="1026"/>
      <c r="L73" s="1026"/>
      <c r="M73" s="1026"/>
      <c r="N73" s="1026"/>
      <c r="O73" s="1026"/>
      <c r="P73" s="1027"/>
      <c r="Q73" s="1028">
        <v>328</v>
      </c>
      <c r="R73" s="1022"/>
      <c r="S73" s="1022"/>
      <c r="T73" s="1022"/>
      <c r="U73" s="1022"/>
      <c r="V73" s="1022">
        <v>294</v>
      </c>
      <c r="W73" s="1022"/>
      <c r="X73" s="1022"/>
      <c r="Y73" s="1022"/>
      <c r="Z73" s="1022"/>
      <c r="AA73" s="1022">
        <v>34</v>
      </c>
      <c r="AB73" s="1022"/>
      <c r="AC73" s="1022"/>
      <c r="AD73" s="1022"/>
      <c r="AE73" s="1022"/>
      <c r="AF73" s="1022">
        <v>34</v>
      </c>
      <c r="AG73" s="1022"/>
      <c r="AH73" s="1022"/>
      <c r="AI73" s="1022"/>
      <c r="AJ73" s="1022"/>
      <c r="AK73" s="1022">
        <v>0</v>
      </c>
      <c r="AL73" s="1022"/>
      <c r="AM73" s="1022"/>
      <c r="AN73" s="1022"/>
      <c r="AO73" s="1022"/>
      <c r="AP73" s="1022">
        <v>0</v>
      </c>
      <c r="AQ73" s="1022"/>
      <c r="AR73" s="1022"/>
      <c r="AS73" s="1022"/>
      <c r="AT73" s="1022"/>
      <c r="AU73" s="1022">
        <v>0</v>
      </c>
      <c r="AV73" s="1022"/>
      <c r="AW73" s="1022"/>
      <c r="AX73" s="1022"/>
      <c r="AY73" s="1022"/>
      <c r="AZ73" s="1023"/>
      <c r="BA73" s="1023"/>
      <c r="BB73" s="1023"/>
      <c r="BC73" s="1023"/>
      <c r="BD73" s="1024"/>
      <c r="BE73" s="121"/>
      <c r="BF73" s="121"/>
      <c r="BG73" s="121"/>
      <c r="BH73" s="121"/>
      <c r="BI73" s="121"/>
      <c r="BJ73" s="121"/>
      <c r="BK73" s="121"/>
      <c r="BL73" s="121"/>
      <c r="BM73" s="121"/>
      <c r="BN73" s="121"/>
      <c r="BO73" s="121"/>
      <c r="BP73" s="121"/>
      <c r="BQ73" s="118">
        <v>67</v>
      </c>
      <c r="BR73" s="123"/>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102"/>
    </row>
    <row r="74" spans="1:131" s="103" customFormat="1" ht="26.25" customHeight="1">
      <c r="A74" s="117">
        <v>7</v>
      </c>
      <c r="B74" s="1025" t="s">
        <v>373</v>
      </c>
      <c r="C74" s="1026"/>
      <c r="D74" s="1026"/>
      <c r="E74" s="1026"/>
      <c r="F74" s="1026"/>
      <c r="G74" s="1026"/>
      <c r="H74" s="1026"/>
      <c r="I74" s="1026"/>
      <c r="J74" s="1026"/>
      <c r="K74" s="1026"/>
      <c r="L74" s="1026"/>
      <c r="M74" s="1026"/>
      <c r="N74" s="1026"/>
      <c r="O74" s="1026"/>
      <c r="P74" s="1027"/>
      <c r="Q74" s="1028">
        <v>996</v>
      </c>
      <c r="R74" s="1022"/>
      <c r="S74" s="1022"/>
      <c r="T74" s="1022"/>
      <c r="U74" s="1022"/>
      <c r="V74" s="1022">
        <v>982</v>
      </c>
      <c r="W74" s="1022"/>
      <c r="X74" s="1022"/>
      <c r="Y74" s="1022"/>
      <c r="Z74" s="1022"/>
      <c r="AA74" s="1022">
        <v>14</v>
      </c>
      <c r="AB74" s="1022"/>
      <c r="AC74" s="1022"/>
      <c r="AD74" s="1022"/>
      <c r="AE74" s="1022"/>
      <c r="AF74" s="1022">
        <v>14</v>
      </c>
      <c r="AG74" s="1022"/>
      <c r="AH74" s="1022"/>
      <c r="AI74" s="1022"/>
      <c r="AJ74" s="1022"/>
      <c r="AK74" s="1022">
        <v>863</v>
      </c>
      <c r="AL74" s="1022"/>
      <c r="AM74" s="1022"/>
      <c r="AN74" s="1022"/>
      <c r="AO74" s="1022"/>
      <c r="AP74" s="1022">
        <v>0</v>
      </c>
      <c r="AQ74" s="1022"/>
      <c r="AR74" s="1022"/>
      <c r="AS74" s="1022"/>
      <c r="AT74" s="1022"/>
      <c r="AU74" s="1022">
        <v>0</v>
      </c>
      <c r="AV74" s="1022"/>
      <c r="AW74" s="1022"/>
      <c r="AX74" s="1022"/>
      <c r="AY74" s="1022"/>
      <c r="AZ74" s="1023"/>
      <c r="BA74" s="1023"/>
      <c r="BB74" s="1023"/>
      <c r="BC74" s="1023"/>
      <c r="BD74" s="1024"/>
      <c r="BE74" s="121"/>
      <c r="BF74" s="121"/>
      <c r="BG74" s="121"/>
      <c r="BH74" s="121"/>
      <c r="BI74" s="121"/>
      <c r="BJ74" s="121"/>
      <c r="BK74" s="121"/>
      <c r="BL74" s="121"/>
      <c r="BM74" s="121"/>
      <c r="BN74" s="121"/>
      <c r="BO74" s="121"/>
      <c r="BP74" s="121"/>
      <c r="BQ74" s="118">
        <v>68</v>
      </c>
      <c r="BR74" s="123"/>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102"/>
    </row>
    <row r="75" spans="1:131" s="103" customFormat="1" ht="26.25" customHeight="1">
      <c r="A75" s="117">
        <v>8</v>
      </c>
      <c r="B75" s="1025" t="s">
        <v>374</v>
      </c>
      <c r="C75" s="1026"/>
      <c r="D75" s="1026"/>
      <c r="E75" s="1026"/>
      <c r="F75" s="1026"/>
      <c r="G75" s="1026"/>
      <c r="H75" s="1026"/>
      <c r="I75" s="1026"/>
      <c r="J75" s="1026"/>
      <c r="K75" s="1026"/>
      <c r="L75" s="1026"/>
      <c r="M75" s="1026"/>
      <c r="N75" s="1026"/>
      <c r="O75" s="1026"/>
      <c r="P75" s="1027"/>
      <c r="Q75" s="1029">
        <v>2919</v>
      </c>
      <c r="R75" s="1030"/>
      <c r="S75" s="1030"/>
      <c r="T75" s="1030"/>
      <c r="U75" s="1031"/>
      <c r="V75" s="1032">
        <v>2552</v>
      </c>
      <c r="W75" s="1030"/>
      <c r="X75" s="1030"/>
      <c r="Y75" s="1030"/>
      <c r="Z75" s="1031"/>
      <c r="AA75" s="1032">
        <v>367</v>
      </c>
      <c r="AB75" s="1030"/>
      <c r="AC75" s="1030"/>
      <c r="AD75" s="1030"/>
      <c r="AE75" s="1031"/>
      <c r="AF75" s="1032">
        <v>2083</v>
      </c>
      <c r="AG75" s="1030"/>
      <c r="AH75" s="1030"/>
      <c r="AI75" s="1030"/>
      <c r="AJ75" s="1031"/>
      <c r="AK75" s="1032">
        <v>19</v>
      </c>
      <c r="AL75" s="1030"/>
      <c r="AM75" s="1030"/>
      <c r="AN75" s="1030"/>
      <c r="AO75" s="1031"/>
      <c r="AP75" s="1032">
        <v>613</v>
      </c>
      <c r="AQ75" s="1030"/>
      <c r="AR75" s="1030"/>
      <c r="AS75" s="1030"/>
      <c r="AT75" s="1031"/>
      <c r="AU75" s="1032">
        <v>1</v>
      </c>
      <c r="AV75" s="1030"/>
      <c r="AW75" s="1030"/>
      <c r="AX75" s="1030"/>
      <c r="AY75" s="1031"/>
      <c r="AZ75" s="1023" t="s">
        <v>375</v>
      </c>
      <c r="BA75" s="1023"/>
      <c r="BB75" s="1023"/>
      <c r="BC75" s="1023"/>
      <c r="BD75" s="1024"/>
      <c r="BE75" s="121"/>
      <c r="BF75" s="121"/>
      <c r="BG75" s="121"/>
      <c r="BH75" s="121"/>
      <c r="BI75" s="121"/>
      <c r="BJ75" s="121"/>
      <c r="BK75" s="121"/>
      <c r="BL75" s="121"/>
      <c r="BM75" s="121"/>
      <c r="BN75" s="121"/>
      <c r="BO75" s="121"/>
      <c r="BP75" s="121"/>
      <c r="BQ75" s="118">
        <v>69</v>
      </c>
      <c r="BR75" s="123"/>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102"/>
    </row>
    <row r="76" spans="1:131" s="103" customFormat="1" ht="26.25" customHeight="1">
      <c r="A76" s="117">
        <v>9</v>
      </c>
      <c r="B76" s="1025" t="s">
        <v>376</v>
      </c>
      <c r="C76" s="1026"/>
      <c r="D76" s="1026"/>
      <c r="E76" s="1026"/>
      <c r="F76" s="1026"/>
      <c r="G76" s="1026"/>
      <c r="H76" s="1026"/>
      <c r="I76" s="1026"/>
      <c r="J76" s="1026"/>
      <c r="K76" s="1026"/>
      <c r="L76" s="1026"/>
      <c r="M76" s="1026"/>
      <c r="N76" s="1026"/>
      <c r="O76" s="1026"/>
      <c r="P76" s="1027"/>
      <c r="Q76" s="1029">
        <v>3934</v>
      </c>
      <c r="R76" s="1030"/>
      <c r="S76" s="1030"/>
      <c r="T76" s="1030"/>
      <c r="U76" s="1031"/>
      <c r="V76" s="1032">
        <v>3762</v>
      </c>
      <c r="W76" s="1030"/>
      <c r="X76" s="1030"/>
      <c r="Y76" s="1030"/>
      <c r="Z76" s="1031"/>
      <c r="AA76" s="1032">
        <v>172</v>
      </c>
      <c r="AB76" s="1030"/>
      <c r="AC76" s="1030"/>
      <c r="AD76" s="1030"/>
      <c r="AE76" s="1031"/>
      <c r="AF76" s="1032">
        <v>54</v>
      </c>
      <c r="AG76" s="1030"/>
      <c r="AH76" s="1030"/>
      <c r="AI76" s="1030"/>
      <c r="AJ76" s="1031"/>
      <c r="AK76" s="1032">
        <v>10</v>
      </c>
      <c r="AL76" s="1030"/>
      <c r="AM76" s="1030"/>
      <c r="AN76" s="1030"/>
      <c r="AO76" s="1031"/>
      <c r="AP76" s="1032">
        <v>602</v>
      </c>
      <c r="AQ76" s="1030"/>
      <c r="AR76" s="1030"/>
      <c r="AS76" s="1030"/>
      <c r="AT76" s="1031"/>
      <c r="AU76" s="1032">
        <v>65</v>
      </c>
      <c r="AV76" s="1030"/>
      <c r="AW76" s="1030"/>
      <c r="AX76" s="1030"/>
      <c r="AY76" s="1031"/>
      <c r="AZ76" s="1023" t="s">
        <v>366</v>
      </c>
      <c r="BA76" s="1023"/>
      <c r="BB76" s="1023"/>
      <c r="BC76" s="1023"/>
      <c r="BD76" s="1024"/>
      <c r="BE76" s="121"/>
      <c r="BF76" s="121"/>
      <c r="BG76" s="121"/>
      <c r="BH76" s="121"/>
      <c r="BI76" s="121"/>
      <c r="BJ76" s="121"/>
      <c r="BK76" s="121"/>
      <c r="BL76" s="121"/>
      <c r="BM76" s="121"/>
      <c r="BN76" s="121"/>
      <c r="BO76" s="121"/>
      <c r="BP76" s="121"/>
      <c r="BQ76" s="118">
        <v>70</v>
      </c>
      <c r="BR76" s="123"/>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102"/>
    </row>
    <row r="77" spans="1:131" s="103" customFormat="1" ht="26.25" customHeight="1">
      <c r="A77" s="117">
        <v>10</v>
      </c>
      <c r="B77" s="1025" t="s">
        <v>376</v>
      </c>
      <c r="C77" s="1026"/>
      <c r="D77" s="1026"/>
      <c r="E77" s="1026"/>
      <c r="F77" s="1026"/>
      <c r="G77" s="1026"/>
      <c r="H77" s="1026"/>
      <c r="I77" s="1026"/>
      <c r="J77" s="1026"/>
      <c r="K77" s="1026"/>
      <c r="L77" s="1026"/>
      <c r="M77" s="1026"/>
      <c r="N77" s="1026"/>
      <c r="O77" s="1026"/>
      <c r="P77" s="1027"/>
      <c r="Q77" s="1029">
        <v>98</v>
      </c>
      <c r="R77" s="1030"/>
      <c r="S77" s="1030"/>
      <c r="T77" s="1030"/>
      <c r="U77" s="1031"/>
      <c r="V77" s="1032">
        <v>204</v>
      </c>
      <c r="W77" s="1030"/>
      <c r="X77" s="1030"/>
      <c r="Y77" s="1030"/>
      <c r="Z77" s="1031"/>
      <c r="AA77" s="1032">
        <v>-106</v>
      </c>
      <c r="AB77" s="1030"/>
      <c r="AC77" s="1030"/>
      <c r="AD77" s="1030"/>
      <c r="AE77" s="1031"/>
      <c r="AF77" s="1032">
        <v>13</v>
      </c>
      <c r="AG77" s="1030"/>
      <c r="AH77" s="1030"/>
      <c r="AI77" s="1030"/>
      <c r="AJ77" s="1031"/>
      <c r="AK77" s="1032">
        <v>127</v>
      </c>
      <c r="AL77" s="1030"/>
      <c r="AM77" s="1030"/>
      <c r="AN77" s="1030"/>
      <c r="AO77" s="1031"/>
      <c r="AP77" s="1032">
        <v>0</v>
      </c>
      <c r="AQ77" s="1030"/>
      <c r="AR77" s="1030"/>
      <c r="AS77" s="1030"/>
      <c r="AT77" s="1031"/>
      <c r="AU77" s="1032">
        <v>0</v>
      </c>
      <c r="AV77" s="1030"/>
      <c r="AW77" s="1030"/>
      <c r="AX77" s="1030"/>
      <c r="AY77" s="1031"/>
      <c r="AZ77" s="1023" t="s">
        <v>377</v>
      </c>
      <c r="BA77" s="1023"/>
      <c r="BB77" s="1023"/>
      <c r="BC77" s="1023"/>
      <c r="BD77" s="1024"/>
      <c r="BE77" s="121"/>
      <c r="BF77" s="121"/>
      <c r="BG77" s="121"/>
      <c r="BH77" s="121"/>
      <c r="BI77" s="121"/>
      <c r="BJ77" s="121"/>
      <c r="BK77" s="121"/>
      <c r="BL77" s="121"/>
      <c r="BM77" s="121"/>
      <c r="BN77" s="121"/>
      <c r="BO77" s="121"/>
      <c r="BP77" s="121"/>
      <c r="BQ77" s="118">
        <v>71</v>
      </c>
      <c r="BR77" s="123"/>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102"/>
    </row>
    <row r="78" spans="1:131" s="103" customFormat="1" ht="26.25" customHeight="1">
      <c r="A78" s="117">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121"/>
      <c r="BF78" s="121"/>
      <c r="BG78" s="121"/>
      <c r="BH78" s="121"/>
      <c r="BI78" s="121"/>
      <c r="BJ78" s="124"/>
      <c r="BK78" s="124"/>
      <c r="BL78" s="124"/>
      <c r="BM78" s="124"/>
      <c r="BN78" s="124"/>
      <c r="BO78" s="121"/>
      <c r="BP78" s="121"/>
      <c r="BQ78" s="118">
        <v>72</v>
      </c>
      <c r="BR78" s="123"/>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102"/>
    </row>
    <row r="79" spans="1:131" s="103" customFormat="1" ht="26.25" customHeight="1">
      <c r="A79" s="117">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121"/>
      <c r="BF79" s="121"/>
      <c r="BG79" s="121"/>
      <c r="BH79" s="121"/>
      <c r="BI79" s="121"/>
      <c r="BJ79" s="124"/>
      <c r="BK79" s="124"/>
      <c r="BL79" s="124"/>
      <c r="BM79" s="124"/>
      <c r="BN79" s="124"/>
      <c r="BO79" s="121"/>
      <c r="BP79" s="121"/>
      <c r="BQ79" s="118">
        <v>73</v>
      </c>
      <c r="BR79" s="123"/>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102"/>
    </row>
    <row r="80" spans="1:131" s="103" customFormat="1" ht="26.25" customHeight="1">
      <c r="A80" s="117">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121"/>
      <c r="BF80" s="121"/>
      <c r="BG80" s="121"/>
      <c r="BH80" s="121"/>
      <c r="BI80" s="121"/>
      <c r="BJ80" s="121"/>
      <c r="BK80" s="121"/>
      <c r="BL80" s="121"/>
      <c r="BM80" s="121"/>
      <c r="BN80" s="121"/>
      <c r="BO80" s="121"/>
      <c r="BP80" s="121"/>
      <c r="BQ80" s="118">
        <v>74</v>
      </c>
      <c r="BR80" s="123"/>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102"/>
    </row>
    <row r="81" spans="1:131" s="103" customFormat="1" ht="26.25" customHeight="1">
      <c r="A81" s="117">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121"/>
      <c r="BF81" s="121"/>
      <c r="BG81" s="121"/>
      <c r="BH81" s="121"/>
      <c r="BI81" s="121"/>
      <c r="BJ81" s="121"/>
      <c r="BK81" s="121"/>
      <c r="BL81" s="121"/>
      <c r="BM81" s="121"/>
      <c r="BN81" s="121"/>
      <c r="BO81" s="121"/>
      <c r="BP81" s="121"/>
      <c r="BQ81" s="118">
        <v>75</v>
      </c>
      <c r="BR81" s="123"/>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102"/>
    </row>
    <row r="82" spans="1:131" s="103" customFormat="1" ht="26.25" customHeight="1">
      <c r="A82" s="117">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121"/>
      <c r="BF82" s="121"/>
      <c r="BG82" s="121"/>
      <c r="BH82" s="121"/>
      <c r="BI82" s="121"/>
      <c r="BJ82" s="121"/>
      <c r="BK82" s="121"/>
      <c r="BL82" s="121"/>
      <c r="BM82" s="121"/>
      <c r="BN82" s="121"/>
      <c r="BO82" s="121"/>
      <c r="BP82" s="121"/>
      <c r="BQ82" s="118">
        <v>76</v>
      </c>
      <c r="BR82" s="123"/>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102"/>
    </row>
    <row r="83" spans="1:131" s="103" customFormat="1" ht="26.25" customHeight="1">
      <c r="A83" s="117">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121"/>
      <c r="BF83" s="121"/>
      <c r="BG83" s="121"/>
      <c r="BH83" s="121"/>
      <c r="BI83" s="121"/>
      <c r="BJ83" s="121"/>
      <c r="BK83" s="121"/>
      <c r="BL83" s="121"/>
      <c r="BM83" s="121"/>
      <c r="BN83" s="121"/>
      <c r="BO83" s="121"/>
      <c r="BP83" s="121"/>
      <c r="BQ83" s="118">
        <v>77</v>
      </c>
      <c r="BR83" s="123"/>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102"/>
    </row>
    <row r="84" spans="1:131" s="103" customFormat="1" ht="26.25" customHeight="1">
      <c r="A84" s="117">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121"/>
      <c r="BF84" s="121"/>
      <c r="BG84" s="121"/>
      <c r="BH84" s="121"/>
      <c r="BI84" s="121"/>
      <c r="BJ84" s="121"/>
      <c r="BK84" s="121"/>
      <c r="BL84" s="121"/>
      <c r="BM84" s="121"/>
      <c r="BN84" s="121"/>
      <c r="BO84" s="121"/>
      <c r="BP84" s="121"/>
      <c r="BQ84" s="118">
        <v>78</v>
      </c>
      <c r="BR84" s="123"/>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102"/>
    </row>
    <row r="85" spans="1:131" s="103" customFormat="1" ht="26.25" customHeight="1">
      <c r="A85" s="117">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121"/>
      <c r="BF85" s="121"/>
      <c r="BG85" s="121"/>
      <c r="BH85" s="121"/>
      <c r="BI85" s="121"/>
      <c r="BJ85" s="121"/>
      <c r="BK85" s="121"/>
      <c r="BL85" s="121"/>
      <c r="BM85" s="121"/>
      <c r="BN85" s="121"/>
      <c r="BO85" s="121"/>
      <c r="BP85" s="121"/>
      <c r="BQ85" s="118">
        <v>79</v>
      </c>
      <c r="BR85" s="123"/>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102"/>
    </row>
    <row r="86" spans="1:131" s="103" customFormat="1" ht="26.25" customHeight="1">
      <c r="A86" s="117">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121"/>
      <c r="BF86" s="121"/>
      <c r="BG86" s="121"/>
      <c r="BH86" s="121"/>
      <c r="BI86" s="121"/>
      <c r="BJ86" s="121"/>
      <c r="BK86" s="121"/>
      <c r="BL86" s="121"/>
      <c r="BM86" s="121"/>
      <c r="BN86" s="121"/>
      <c r="BO86" s="121"/>
      <c r="BP86" s="121"/>
      <c r="BQ86" s="118">
        <v>80</v>
      </c>
      <c r="BR86" s="123"/>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102"/>
    </row>
    <row r="87" spans="1:131" s="103" customFormat="1" ht="26.25" customHeight="1">
      <c r="A87" s="125">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121"/>
      <c r="BF87" s="121"/>
      <c r="BG87" s="121"/>
      <c r="BH87" s="121"/>
      <c r="BI87" s="121"/>
      <c r="BJ87" s="121"/>
      <c r="BK87" s="121"/>
      <c r="BL87" s="121"/>
      <c r="BM87" s="121"/>
      <c r="BN87" s="121"/>
      <c r="BO87" s="121"/>
      <c r="BP87" s="121"/>
      <c r="BQ87" s="118">
        <v>81</v>
      </c>
      <c r="BR87" s="123"/>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102"/>
    </row>
    <row r="88" spans="1:131" s="103" customFormat="1" ht="26.25" customHeight="1" thickBot="1">
      <c r="A88" s="120" t="s">
        <v>336</v>
      </c>
      <c r="B88" s="995" t="s">
        <v>378</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c r="AG88" s="1010"/>
      <c r="AH88" s="1010"/>
      <c r="AI88" s="1010"/>
      <c r="AJ88" s="1010"/>
      <c r="AK88" s="1014"/>
      <c r="AL88" s="1014"/>
      <c r="AM88" s="1014"/>
      <c r="AN88" s="1014"/>
      <c r="AO88" s="1014"/>
      <c r="AP88" s="1010"/>
      <c r="AQ88" s="1010"/>
      <c r="AR88" s="1010"/>
      <c r="AS88" s="1010"/>
      <c r="AT88" s="1010"/>
      <c r="AU88" s="1010"/>
      <c r="AV88" s="1010"/>
      <c r="AW88" s="1010"/>
      <c r="AX88" s="1010"/>
      <c r="AY88" s="1010"/>
      <c r="AZ88" s="1011"/>
      <c r="BA88" s="1011"/>
      <c r="BB88" s="1011"/>
      <c r="BC88" s="1011"/>
      <c r="BD88" s="1012"/>
      <c r="BE88" s="121"/>
      <c r="BF88" s="121"/>
      <c r="BG88" s="121"/>
      <c r="BH88" s="121"/>
      <c r="BI88" s="121"/>
      <c r="BJ88" s="121"/>
      <c r="BK88" s="121"/>
      <c r="BL88" s="121"/>
      <c r="BM88" s="121"/>
      <c r="BN88" s="121"/>
      <c r="BO88" s="121"/>
      <c r="BP88" s="121"/>
      <c r="BQ88" s="118">
        <v>82</v>
      </c>
      <c r="BR88" s="123"/>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102"/>
    </row>
    <row r="89" spans="1:131" s="103" customFormat="1" ht="26.25" hidden="1" customHeight="1">
      <c r="A89" s="126"/>
      <c r="B89" s="127"/>
      <c r="C89" s="127"/>
      <c r="D89" s="127"/>
      <c r="E89" s="127"/>
      <c r="F89" s="127"/>
      <c r="G89" s="127"/>
      <c r="H89" s="127"/>
      <c r="I89" s="127"/>
      <c r="J89" s="127"/>
      <c r="K89" s="127"/>
      <c r="L89" s="127"/>
      <c r="M89" s="127"/>
      <c r="N89" s="127"/>
      <c r="O89" s="127"/>
      <c r="P89" s="127"/>
      <c r="Q89" s="128"/>
      <c r="R89" s="128"/>
      <c r="S89" s="128"/>
      <c r="T89" s="128"/>
      <c r="U89" s="128"/>
      <c r="V89" s="128"/>
      <c r="W89" s="128"/>
      <c r="X89" s="128"/>
      <c r="Y89" s="128"/>
      <c r="Z89" s="128"/>
      <c r="AA89" s="128"/>
      <c r="AB89" s="128"/>
      <c r="AC89" s="128"/>
      <c r="AD89" s="128"/>
      <c r="AE89" s="128"/>
      <c r="AF89" s="128"/>
      <c r="AG89" s="128"/>
      <c r="AH89" s="128"/>
      <c r="AI89" s="128"/>
      <c r="AJ89" s="128"/>
      <c r="AK89" s="128"/>
      <c r="AL89" s="128"/>
      <c r="AM89" s="128"/>
      <c r="AN89" s="128"/>
      <c r="AO89" s="128"/>
      <c r="AP89" s="128"/>
      <c r="AQ89" s="128"/>
      <c r="AR89" s="128"/>
      <c r="AS89" s="128"/>
      <c r="AT89" s="128"/>
      <c r="AU89" s="128"/>
      <c r="AV89" s="128"/>
      <c r="AW89" s="128"/>
      <c r="AX89" s="128"/>
      <c r="AY89" s="128"/>
      <c r="AZ89" s="129"/>
      <c r="BA89" s="129"/>
      <c r="BB89" s="129"/>
      <c r="BC89" s="129"/>
      <c r="BD89" s="129"/>
      <c r="BE89" s="121"/>
      <c r="BF89" s="121"/>
      <c r="BG89" s="121"/>
      <c r="BH89" s="121"/>
      <c r="BI89" s="121"/>
      <c r="BJ89" s="121"/>
      <c r="BK89" s="121"/>
      <c r="BL89" s="121"/>
      <c r="BM89" s="121"/>
      <c r="BN89" s="121"/>
      <c r="BO89" s="121"/>
      <c r="BP89" s="121"/>
      <c r="BQ89" s="118">
        <v>83</v>
      </c>
      <c r="BR89" s="123"/>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102"/>
    </row>
    <row r="90" spans="1:131" s="103" customFormat="1" ht="26.25" hidden="1" customHeight="1">
      <c r="A90" s="126"/>
      <c r="B90" s="127"/>
      <c r="C90" s="127"/>
      <c r="D90" s="127"/>
      <c r="E90" s="127"/>
      <c r="F90" s="127"/>
      <c r="G90" s="127"/>
      <c r="H90" s="127"/>
      <c r="I90" s="127"/>
      <c r="J90" s="127"/>
      <c r="K90" s="127"/>
      <c r="L90" s="127"/>
      <c r="M90" s="127"/>
      <c r="N90" s="127"/>
      <c r="O90" s="127"/>
      <c r="P90" s="127"/>
      <c r="Q90" s="128"/>
      <c r="R90" s="128"/>
      <c r="S90" s="128"/>
      <c r="T90" s="128"/>
      <c r="U90" s="128"/>
      <c r="V90" s="128"/>
      <c r="W90" s="128"/>
      <c r="X90" s="128"/>
      <c r="Y90" s="128"/>
      <c r="Z90" s="128"/>
      <c r="AA90" s="128"/>
      <c r="AB90" s="128"/>
      <c r="AC90" s="128"/>
      <c r="AD90" s="128"/>
      <c r="AE90" s="128"/>
      <c r="AF90" s="128"/>
      <c r="AG90" s="128"/>
      <c r="AH90" s="128"/>
      <c r="AI90" s="128"/>
      <c r="AJ90" s="128"/>
      <c r="AK90" s="128"/>
      <c r="AL90" s="128"/>
      <c r="AM90" s="128"/>
      <c r="AN90" s="128"/>
      <c r="AO90" s="128"/>
      <c r="AP90" s="128"/>
      <c r="AQ90" s="128"/>
      <c r="AR90" s="128"/>
      <c r="AS90" s="128"/>
      <c r="AT90" s="128"/>
      <c r="AU90" s="128"/>
      <c r="AV90" s="128"/>
      <c r="AW90" s="128"/>
      <c r="AX90" s="128"/>
      <c r="AY90" s="128"/>
      <c r="AZ90" s="129"/>
      <c r="BA90" s="129"/>
      <c r="BB90" s="129"/>
      <c r="BC90" s="129"/>
      <c r="BD90" s="129"/>
      <c r="BE90" s="121"/>
      <c r="BF90" s="121"/>
      <c r="BG90" s="121"/>
      <c r="BH90" s="121"/>
      <c r="BI90" s="121"/>
      <c r="BJ90" s="121"/>
      <c r="BK90" s="121"/>
      <c r="BL90" s="121"/>
      <c r="BM90" s="121"/>
      <c r="BN90" s="121"/>
      <c r="BO90" s="121"/>
      <c r="BP90" s="121"/>
      <c r="BQ90" s="118">
        <v>84</v>
      </c>
      <c r="BR90" s="123"/>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102"/>
    </row>
    <row r="91" spans="1:131" s="103" customFormat="1" ht="26.25" hidden="1" customHeight="1">
      <c r="A91" s="126"/>
      <c r="B91" s="127"/>
      <c r="C91" s="127"/>
      <c r="D91" s="127"/>
      <c r="E91" s="127"/>
      <c r="F91" s="127"/>
      <c r="G91" s="127"/>
      <c r="H91" s="127"/>
      <c r="I91" s="127"/>
      <c r="J91" s="127"/>
      <c r="K91" s="127"/>
      <c r="L91" s="127"/>
      <c r="M91" s="127"/>
      <c r="N91" s="127"/>
      <c r="O91" s="127"/>
      <c r="P91" s="127"/>
      <c r="Q91" s="128"/>
      <c r="R91" s="128"/>
      <c r="S91" s="128"/>
      <c r="T91" s="128"/>
      <c r="U91" s="128"/>
      <c r="V91" s="128"/>
      <c r="W91" s="128"/>
      <c r="X91" s="128"/>
      <c r="Y91" s="128"/>
      <c r="Z91" s="128"/>
      <c r="AA91" s="128"/>
      <c r="AB91" s="128"/>
      <c r="AC91" s="128"/>
      <c r="AD91" s="128"/>
      <c r="AE91" s="128"/>
      <c r="AF91" s="128"/>
      <c r="AG91" s="128"/>
      <c r="AH91" s="128"/>
      <c r="AI91" s="128"/>
      <c r="AJ91" s="128"/>
      <c r="AK91" s="128"/>
      <c r="AL91" s="128"/>
      <c r="AM91" s="128"/>
      <c r="AN91" s="128"/>
      <c r="AO91" s="128"/>
      <c r="AP91" s="128"/>
      <c r="AQ91" s="128"/>
      <c r="AR91" s="128"/>
      <c r="AS91" s="128"/>
      <c r="AT91" s="128"/>
      <c r="AU91" s="128"/>
      <c r="AV91" s="128"/>
      <c r="AW91" s="128"/>
      <c r="AX91" s="128"/>
      <c r="AY91" s="128"/>
      <c r="AZ91" s="129"/>
      <c r="BA91" s="129"/>
      <c r="BB91" s="129"/>
      <c r="BC91" s="129"/>
      <c r="BD91" s="129"/>
      <c r="BE91" s="121"/>
      <c r="BF91" s="121"/>
      <c r="BG91" s="121"/>
      <c r="BH91" s="121"/>
      <c r="BI91" s="121"/>
      <c r="BJ91" s="121"/>
      <c r="BK91" s="121"/>
      <c r="BL91" s="121"/>
      <c r="BM91" s="121"/>
      <c r="BN91" s="121"/>
      <c r="BO91" s="121"/>
      <c r="BP91" s="121"/>
      <c r="BQ91" s="118">
        <v>85</v>
      </c>
      <c r="BR91" s="123"/>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102"/>
    </row>
    <row r="92" spans="1:131" s="103" customFormat="1" ht="26.25" hidden="1" customHeight="1">
      <c r="A92" s="126"/>
      <c r="B92" s="127"/>
      <c r="C92" s="127"/>
      <c r="D92" s="127"/>
      <c r="E92" s="127"/>
      <c r="F92" s="127"/>
      <c r="G92" s="127"/>
      <c r="H92" s="127"/>
      <c r="I92" s="127"/>
      <c r="J92" s="127"/>
      <c r="K92" s="127"/>
      <c r="L92" s="127"/>
      <c r="M92" s="127"/>
      <c r="N92" s="127"/>
      <c r="O92" s="127"/>
      <c r="P92" s="127"/>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128"/>
      <c r="AZ92" s="129"/>
      <c r="BA92" s="129"/>
      <c r="BB92" s="129"/>
      <c r="BC92" s="129"/>
      <c r="BD92" s="129"/>
      <c r="BE92" s="121"/>
      <c r="BF92" s="121"/>
      <c r="BG92" s="121"/>
      <c r="BH92" s="121"/>
      <c r="BI92" s="121"/>
      <c r="BJ92" s="121"/>
      <c r="BK92" s="121"/>
      <c r="BL92" s="121"/>
      <c r="BM92" s="121"/>
      <c r="BN92" s="121"/>
      <c r="BO92" s="121"/>
      <c r="BP92" s="121"/>
      <c r="BQ92" s="118">
        <v>86</v>
      </c>
      <c r="BR92" s="123"/>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102"/>
    </row>
    <row r="93" spans="1:131" s="103" customFormat="1" ht="26.25" hidden="1" customHeight="1">
      <c r="A93" s="126"/>
      <c r="B93" s="127"/>
      <c r="C93" s="127"/>
      <c r="D93" s="127"/>
      <c r="E93" s="127"/>
      <c r="F93" s="127"/>
      <c r="G93" s="127"/>
      <c r="H93" s="127"/>
      <c r="I93" s="127"/>
      <c r="J93" s="127"/>
      <c r="K93" s="127"/>
      <c r="L93" s="127"/>
      <c r="M93" s="127"/>
      <c r="N93" s="127"/>
      <c r="O93" s="127"/>
      <c r="P93" s="127"/>
      <c r="Q93" s="128"/>
      <c r="R93" s="128"/>
      <c r="S93" s="128"/>
      <c r="T93" s="128"/>
      <c r="U93" s="128"/>
      <c r="V93" s="128"/>
      <c r="W93" s="128"/>
      <c r="X93" s="128"/>
      <c r="Y93" s="128"/>
      <c r="Z93" s="128"/>
      <c r="AA93" s="128"/>
      <c r="AB93" s="128"/>
      <c r="AC93" s="128"/>
      <c r="AD93" s="128"/>
      <c r="AE93" s="128"/>
      <c r="AF93" s="128"/>
      <c r="AG93" s="128"/>
      <c r="AH93" s="128"/>
      <c r="AI93" s="128"/>
      <c r="AJ93" s="128"/>
      <c r="AK93" s="128"/>
      <c r="AL93" s="128"/>
      <c r="AM93" s="128"/>
      <c r="AN93" s="128"/>
      <c r="AO93" s="128"/>
      <c r="AP93" s="128"/>
      <c r="AQ93" s="128"/>
      <c r="AR93" s="128"/>
      <c r="AS93" s="128"/>
      <c r="AT93" s="128"/>
      <c r="AU93" s="128"/>
      <c r="AV93" s="128"/>
      <c r="AW93" s="128"/>
      <c r="AX93" s="128"/>
      <c r="AY93" s="128"/>
      <c r="AZ93" s="129"/>
      <c r="BA93" s="129"/>
      <c r="BB93" s="129"/>
      <c r="BC93" s="129"/>
      <c r="BD93" s="129"/>
      <c r="BE93" s="121"/>
      <c r="BF93" s="121"/>
      <c r="BG93" s="121"/>
      <c r="BH93" s="121"/>
      <c r="BI93" s="121"/>
      <c r="BJ93" s="121"/>
      <c r="BK93" s="121"/>
      <c r="BL93" s="121"/>
      <c r="BM93" s="121"/>
      <c r="BN93" s="121"/>
      <c r="BO93" s="121"/>
      <c r="BP93" s="121"/>
      <c r="BQ93" s="118">
        <v>87</v>
      </c>
      <c r="BR93" s="123"/>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102"/>
    </row>
    <row r="94" spans="1:131" s="103" customFormat="1" ht="26.25" hidden="1" customHeight="1">
      <c r="A94" s="126"/>
      <c r="B94" s="127"/>
      <c r="C94" s="127"/>
      <c r="D94" s="127"/>
      <c r="E94" s="127"/>
      <c r="F94" s="127"/>
      <c r="G94" s="127"/>
      <c r="H94" s="127"/>
      <c r="I94" s="127"/>
      <c r="J94" s="127"/>
      <c r="K94" s="127"/>
      <c r="L94" s="127"/>
      <c r="M94" s="127"/>
      <c r="N94" s="127"/>
      <c r="O94" s="127"/>
      <c r="P94" s="127"/>
      <c r="Q94" s="128"/>
      <c r="R94" s="128"/>
      <c r="S94" s="128"/>
      <c r="T94" s="128"/>
      <c r="U94" s="128"/>
      <c r="V94" s="128"/>
      <c r="W94" s="128"/>
      <c r="X94" s="128"/>
      <c r="Y94" s="128"/>
      <c r="Z94" s="128"/>
      <c r="AA94" s="128"/>
      <c r="AB94" s="128"/>
      <c r="AC94" s="128"/>
      <c r="AD94" s="128"/>
      <c r="AE94" s="128"/>
      <c r="AF94" s="128"/>
      <c r="AG94" s="128"/>
      <c r="AH94" s="128"/>
      <c r="AI94" s="128"/>
      <c r="AJ94" s="128"/>
      <c r="AK94" s="128"/>
      <c r="AL94" s="128"/>
      <c r="AM94" s="128"/>
      <c r="AN94" s="128"/>
      <c r="AO94" s="128"/>
      <c r="AP94" s="128"/>
      <c r="AQ94" s="128"/>
      <c r="AR94" s="128"/>
      <c r="AS94" s="128"/>
      <c r="AT94" s="128"/>
      <c r="AU94" s="128"/>
      <c r="AV94" s="128"/>
      <c r="AW94" s="128"/>
      <c r="AX94" s="128"/>
      <c r="AY94" s="128"/>
      <c r="AZ94" s="129"/>
      <c r="BA94" s="129"/>
      <c r="BB94" s="129"/>
      <c r="BC94" s="129"/>
      <c r="BD94" s="129"/>
      <c r="BE94" s="121"/>
      <c r="BF94" s="121"/>
      <c r="BG94" s="121"/>
      <c r="BH94" s="121"/>
      <c r="BI94" s="121"/>
      <c r="BJ94" s="121"/>
      <c r="BK94" s="121"/>
      <c r="BL94" s="121"/>
      <c r="BM94" s="121"/>
      <c r="BN94" s="121"/>
      <c r="BO94" s="121"/>
      <c r="BP94" s="121"/>
      <c r="BQ94" s="118">
        <v>88</v>
      </c>
      <c r="BR94" s="123"/>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102"/>
    </row>
    <row r="95" spans="1:131" s="103" customFormat="1" ht="26.25" hidden="1" customHeight="1">
      <c r="A95" s="126"/>
      <c r="B95" s="127"/>
      <c r="C95" s="127"/>
      <c r="D95" s="127"/>
      <c r="E95" s="127"/>
      <c r="F95" s="127"/>
      <c r="G95" s="127"/>
      <c r="H95" s="127"/>
      <c r="I95" s="127"/>
      <c r="J95" s="127"/>
      <c r="K95" s="127"/>
      <c r="L95" s="127"/>
      <c r="M95" s="127"/>
      <c r="N95" s="127"/>
      <c r="O95" s="127"/>
      <c r="P95" s="127"/>
      <c r="Q95" s="128"/>
      <c r="R95" s="128"/>
      <c r="S95" s="128"/>
      <c r="T95" s="128"/>
      <c r="U95" s="128"/>
      <c r="V95" s="128"/>
      <c r="W95" s="128"/>
      <c r="X95" s="128"/>
      <c r="Y95" s="128"/>
      <c r="Z95" s="128"/>
      <c r="AA95" s="128"/>
      <c r="AB95" s="128"/>
      <c r="AC95" s="128"/>
      <c r="AD95" s="128"/>
      <c r="AE95" s="128"/>
      <c r="AF95" s="128"/>
      <c r="AG95" s="128"/>
      <c r="AH95" s="128"/>
      <c r="AI95" s="128"/>
      <c r="AJ95" s="128"/>
      <c r="AK95" s="128"/>
      <c r="AL95" s="128"/>
      <c r="AM95" s="128"/>
      <c r="AN95" s="128"/>
      <c r="AO95" s="128"/>
      <c r="AP95" s="128"/>
      <c r="AQ95" s="128"/>
      <c r="AR95" s="128"/>
      <c r="AS95" s="128"/>
      <c r="AT95" s="128"/>
      <c r="AU95" s="128"/>
      <c r="AV95" s="128"/>
      <c r="AW95" s="128"/>
      <c r="AX95" s="128"/>
      <c r="AY95" s="128"/>
      <c r="AZ95" s="129"/>
      <c r="BA95" s="129"/>
      <c r="BB95" s="129"/>
      <c r="BC95" s="129"/>
      <c r="BD95" s="129"/>
      <c r="BE95" s="121"/>
      <c r="BF95" s="121"/>
      <c r="BG95" s="121"/>
      <c r="BH95" s="121"/>
      <c r="BI95" s="121"/>
      <c r="BJ95" s="121"/>
      <c r="BK95" s="121"/>
      <c r="BL95" s="121"/>
      <c r="BM95" s="121"/>
      <c r="BN95" s="121"/>
      <c r="BO95" s="121"/>
      <c r="BP95" s="121"/>
      <c r="BQ95" s="118">
        <v>89</v>
      </c>
      <c r="BR95" s="123"/>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102"/>
    </row>
    <row r="96" spans="1:131" s="103" customFormat="1" ht="26.25" hidden="1" customHeight="1">
      <c r="A96" s="126"/>
      <c r="B96" s="127"/>
      <c r="C96" s="127"/>
      <c r="D96" s="127"/>
      <c r="E96" s="127"/>
      <c r="F96" s="127"/>
      <c r="G96" s="127"/>
      <c r="H96" s="127"/>
      <c r="I96" s="127"/>
      <c r="J96" s="127"/>
      <c r="K96" s="127"/>
      <c r="L96" s="127"/>
      <c r="M96" s="127"/>
      <c r="N96" s="127"/>
      <c r="O96" s="127"/>
      <c r="P96" s="127"/>
      <c r="Q96" s="128"/>
      <c r="R96" s="128"/>
      <c r="S96" s="128"/>
      <c r="T96" s="128"/>
      <c r="U96" s="128"/>
      <c r="V96" s="128"/>
      <c r="W96" s="128"/>
      <c r="X96" s="128"/>
      <c r="Y96" s="128"/>
      <c r="Z96" s="128"/>
      <c r="AA96" s="128"/>
      <c r="AB96" s="128"/>
      <c r="AC96" s="128"/>
      <c r="AD96" s="128"/>
      <c r="AE96" s="128"/>
      <c r="AF96" s="128"/>
      <c r="AG96" s="128"/>
      <c r="AH96" s="128"/>
      <c r="AI96" s="128"/>
      <c r="AJ96" s="128"/>
      <c r="AK96" s="128"/>
      <c r="AL96" s="128"/>
      <c r="AM96" s="128"/>
      <c r="AN96" s="128"/>
      <c r="AO96" s="128"/>
      <c r="AP96" s="128"/>
      <c r="AQ96" s="128"/>
      <c r="AR96" s="128"/>
      <c r="AS96" s="128"/>
      <c r="AT96" s="128"/>
      <c r="AU96" s="128"/>
      <c r="AV96" s="128"/>
      <c r="AW96" s="128"/>
      <c r="AX96" s="128"/>
      <c r="AY96" s="128"/>
      <c r="AZ96" s="129"/>
      <c r="BA96" s="129"/>
      <c r="BB96" s="129"/>
      <c r="BC96" s="129"/>
      <c r="BD96" s="129"/>
      <c r="BE96" s="121"/>
      <c r="BF96" s="121"/>
      <c r="BG96" s="121"/>
      <c r="BH96" s="121"/>
      <c r="BI96" s="121"/>
      <c r="BJ96" s="121"/>
      <c r="BK96" s="121"/>
      <c r="BL96" s="121"/>
      <c r="BM96" s="121"/>
      <c r="BN96" s="121"/>
      <c r="BO96" s="121"/>
      <c r="BP96" s="121"/>
      <c r="BQ96" s="118">
        <v>90</v>
      </c>
      <c r="BR96" s="123"/>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102"/>
    </row>
    <row r="97" spans="1:131" s="103" customFormat="1" ht="26.25" hidden="1" customHeight="1">
      <c r="A97" s="126"/>
      <c r="B97" s="127"/>
      <c r="C97" s="127"/>
      <c r="D97" s="127"/>
      <c r="E97" s="127"/>
      <c r="F97" s="127"/>
      <c r="G97" s="127"/>
      <c r="H97" s="127"/>
      <c r="I97" s="127"/>
      <c r="J97" s="127"/>
      <c r="K97" s="127"/>
      <c r="L97" s="127"/>
      <c r="M97" s="127"/>
      <c r="N97" s="127"/>
      <c r="O97" s="127"/>
      <c r="P97" s="127"/>
      <c r="Q97" s="128"/>
      <c r="R97" s="128"/>
      <c r="S97" s="128"/>
      <c r="T97" s="128"/>
      <c r="U97" s="128"/>
      <c r="V97" s="128"/>
      <c r="W97" s="128"/>
      <c r="X97" s="128"/>
      <c r="Y97" s="128"/>
      <c r="Z97" s="128"/>
      <c r="AA97" s="128"/>
      <c r="AB97" s="128"/>
      <c r="AC97" s="128"/>
      <c r="AD97" s="128"/>
      <c r="AE97" s="128"/>
      <c r="AF97" s="128"/>
      <c r="AG97" s="128"/>
      <c r="AH97" s="128"/>
      <c r="AI97" s="128"/>
      <c r="AJ97" s="128"/>
      <c r="AK97" s="128"/>
      <c r="AL97" s="128"/>
      <c r="AM97" s="128"/>
      <c r="AN97" s="128"/>
      <c r="AO97" s="128"/>
      <c r="AP97" s="128"/>
      <c r="AQ97" s="128"/>
      <c r="AR97" s="128"/>
      <c r="AS97" s="128"/>
      <c r="AT97" s="128"/>
      <c r="AU97" s="128"/>
      <c r="AV97" s="128"/>
      <c r="AW97" s="128"/>
      <c r="AX97" s="128"/>
      <c r="AY97" s="128"/>
      <c r="AZ97" s="129"/>
      <c r="BA97" s="129"/>
      <c r="BB97" s="129"/>
      <c r="BC97" s="129"/>
      <c r="BD97" s="129"/>
      <c r="BE97" s="121"/>
      <c r="BF97" s="121"/>
      <c r="BG97" s="121"/>
      <c r="BH97" s="121"/>
      <c r="BI97" s="121"/>
      <c r="BJ97" s="121"/>
      <c r="BK97" s="121"/>
      <c r="BL97" s="121"/>
      <c r="BM97" s="121"/>
      <c r="BN97" s="121"/>
      <c r="BO97" s="121"/>
      <c r="BP97" s="121"/>
      <c r="BQ97" s="118">
        <v>91</v>
      </c>
      <c r="BR97" s="123"/>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102"/>
    </row>
    <row r="98" spans="1:131" s="103" customFormat="1" ht="26.25" hidden="1" customHeight="1">
      <c r="A98" s="126"/>
      <c r="B98" s="127"/>
      <c r="C98" s="127"/>
      <c r="D98" s="127"/>
      <c r="E98" s="127"/>
      <c r="F98" s="127"/>
      <c r="G98" s="127"/>
      <c r="H98" s="127"/>
      <c r="I98" s="127"/>
      <c r="J98" s="127"/>
      <c r="K98" s="127"/>
      <c r="L98" s="127"/>
      <c r="M98" s="127"/>
      <c r="N98" s="127"/>
      <c r="O98" s="127"/>
      <c r="P98" s="127"/>
      <c r="Q98" s="128"/>
      <c r="R98" s="128"/>
      <c r="S98" s="128"/>
      <c r="T98" s="128"/>
      <c r="U98" s="128"/>
      <c r="V98" s="128"/>
      <c r="W98" s="128"/>
      <c r="X98" s="128"/>
      <c r="Y98" s="128"/>
      <c r="Z98" s="128"/>
      <c r="AA98" s="128"/>
      <c r="AB98" s="128"/>
      <c r="AC98" s="128"/>
      <c r="AD98" s="128"/>
      <c r="AE98" s="128"/>
      <c r="AF98" s="128"/>
      <c r="AG98" s="128"/>
      <c r="AH98" s="128"/>
      <c r="AI98" s="128"/>
      <c r="AJ98" s="128"/>
      <c r="AK98" s="128"/>
      <c r="AL98" s="128"/>
      <c r="AM98" s="128"/>
      <c r="AN98" s="128"/>
      <c r="AO98" s="128"/>
      <c r="AP98" s="128"/>
      <c r="AQ98" s="128"/>
      <c r="AR98" s="128"/>
      <c r="AS98" s="128"/>
      <c r="AT98" s="128"/>
      <c r="AU98" s="128"/>
      <c r="AV98" s="128"/>
      <c r="AW98" s="128"/>
      <c r="AX98" s="128"/>
      <c r="AY98" s="128"/>
      <c r="AZ98" s="129"/>
      <c r="BA98" s="129"/>
      <c r="BB98" s="129"/>
      <c r="BC98" s="129"/>
      <c r="BD98" s="129"/>
      <c r="BE98" s="121"/>
      <c r="BF98" s="121"/>
      <c r="BG98" s="121"/>
      <c r="BH98" s="121"/>
      <c r="BI98" s="121"/>
      <c r="BJ98" s="121"/>
      <c r="BK98" s="121"/>
      <c r="BL98" s="121"/>
      <c r="BM98" s="121"/>
      <c r="BN98" s="121"/>
      <c r="BO98" s="121"/>
      <c r="BP98" s="121"/>
      <c r="BQ98" s="118">
        <v>92</v>
      </c>
      <c r="BR98" s="123"/>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102"/>
    </row>
    <row r="99" spans="1:131" s="103" customFormat="1" ht="26.25" hidden="1" customHeight="1">
      <c r="A99" s="126"/>
      <c r="B99" s="127"/>
      <c r="C99" s="127"/>
      <c r="D99" s="127"/>
      <c r="E99" s="127"/>
      <c r="F99" s="127"/>
      <c r="G99" s="127"/>
      <c r="H99" s="127"/>
      <c r="I99" s="127"/>
      <c r="J99" s="127"/>
      <c r="K99" s="127"/>
      <c r="L99" s="127"/>
      <c r="M99" s="127"/>
      <c r="N99" s="127"/>
      <c r="O99" s="127"/>
      <c r="P99" s="127"/>
      <c r="Q99" s="128"/>
      <c r="R99" s="128"/>
      <c r="S99" s="128"/>
      <c r="T99" s="128"/>
      <c r="U99" s="128"/>
      <c r="V99" s="128"/>
      <c r="W99" s="128"/>
      <c r="X99" s="128"/>
      <c r="Y99" s="128"/>
      <c r="Z99" s="128"/>
      <c r="AA99" s="128"/>
      <c r="AB99" s="128"/>
      <c r="AC99" s="128"/>
      <c r="AD99" s="128"/>
      <c r="AE99" s="128"/>
      <c r="AF99" s="128"/>
      <c r="AG99" s="128"/>
      <c r="AH99" s="128"/>
      <c r="AI99" s="128"/>
      <c r="AJ99" s="128"/>
      <c r="AK99" s="128"/>
      <c r="AL99" s="128"/>
      <c r="AM99" s="128"/>
      <c r="AN99" s="128"/>
      <c r="AO99" s="128"/>
      <c r="AP99" s="128"/>
      <c r="AQ99" s="128"/>
      <c r="AR99" s="128"/>
      <c r="AS99" s="128"/>
      <c r="AT99" s="128"/>
      <c r="AU99" s="128"/>
      <c r="AV99" s="128"/>
      <c r="AW99" s="128"/>
      <c r="AX99" s="128"/>
      <c r="AY99" s="128"/>
      <c r="AZ99" s="129"/>
      <c r="BA99" s="129"/>
      <c r="BB99" s="129"/>
      <c r="BC99" s="129"/>
      <c r="BD99" s="129"/>
      <c r="BE99" s="121"/>
      <c r="BF99" s="121"/>
      <c r="BG99" s="121"/>
      <c r="BH99" s="121"/>
      <c r="BI99" s="121"/>
      <c r="BJ99" s="121"/>
      <c r="BK99" s="121"/>
      <c r="BL99" s="121"/>
      <c r="BM99" s="121"/>
      <c r="BN99" s="121"/>
      <c r="BO99" s="121"/>
      <c r="BP99" s="121"/>
      <c r="BQ99" s="118">
        <v>93</v>
      </c>
      <c r="BR99" s="123"/>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102"/>
    </row>
    <row r="100" spans="1:131" s="103" customFormat="1" ht="26.25" hidden="1" customHeight="1">
      <c r="A100" s="126"/>
      <c r="B100" s="127"/>
      <c r="C100" s="127"/>
      <c r="D100" s="127"/>
      <c r="E100" s="127"/>
      <c r="F100" s="127"/>
      <c r="G100" s="127"/>
      <c r="H100" s="127"/>
      <c r="I100" s="127"/>
      <c r="J100" s="127"/>
      <c r="K100" s="127"/>
      <c r="L100" s="127"/>
      <c r="M100" s="127"/>
      <c r="N100" s="127"/>
      <c r="O100" s="127"/>
      <c r="P100" s="127"/>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128"/>
      <c r="AZ100" s="129"/>
      <c r="BA100" s="129"/>
      <c r="BB100" s="129"/>
      <c r="BC100" s="129"/>
      <c r="BD100" s="129"/>
      <c r="BE100" s="121"/>
      <c r="BF100" s="121"/>
      <c r="BG100" s="121"/>
      <c r="BH100" s="121"/>
      <c r="BI100" s="121"/>
      <c r="BJ100" s="121"/>
      <c r="BK100" s="121"/>
      <c r="BL100" s="121"/>
      <c r="BM100" s="121"/>
      <c r="BN100" s="121"/>
      <c r="BO100" s="121"/>
      <c r="BP100" s="121"/>
      <c r="BQ100" s="118">
        <v>94</v>
      </c>
      <c r="BR100" s="123"/>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102"/>
    </row>
    <row r="101" spans="1:131" s="103" customFormat="1" ht="26.25" hidden="1" customHeight="1">
      <c r="A101" s="126"/>
      <c r="B101" s="127"/>
      <c r="C101" s="127"/>
      <c r="D101" s="127"/>
      <c r="E101" s="127"/>
      <c r="F101" s="127"/>
      <c r="G101" s="127"/>
      <c r="H101" s="127"/>
      <c r="I101" s="127"/>
      <c r="J101" s="127"/>
      <c r="K101" s="127"/>
      <c r="L101" s="127"/>
      <c r="M101" s="127"/>
      <c r="N101" s="127"/>
      <c r="O101" s="127"/>
      <c r="P101" s="127"/>
      <c r="Q101" s="128"/>
      <c r="R101" s="128"/>
      <c r="S101" s="128"/>
      <c r="T101" s="128"/>
      <c r="U101" s="128"/>
      <c r="V101" s="128"/>
      <c r="W101" s="128"/>
      <c r="X101" s="128"/>
      <c r="Y101" s="128"/>
      <c r="Z101" s="128"/>
      <c r="AA101" s="128"/>
      <c r="AB101" s="128"/>
      <c r="AC101" s="128"/>
      <c r="AD101" s="128"/>
      <c r="AE101" s="128"/>
      <c r="AF101" s="128"/>
      <c r="AG101" s="128"/>
      <c r="AH101" s="128"/>
      <c r="AI101" s="128"/>
      <c r="AJ101" s="128"/>
      <c r="AK101" s="128"/>
      <c r="AL101" s="128"/>
      <c r="AM101" s="128"/>
      <c r="AN101" s="128"/>
      <c r="AO101" s="128"/>
      <c r="AP101" s="128"/>
      <c r="AQ101" s="128"/>
      <c r="AR101" s="128"/>
      <c r="AS101" s="128"/>
      <c r="AT101" s="128"/>
      <c r="AU101" s="128"/>
      <c r="AV101" s="128"/>
      <c r="AW101" s="128"/>
      <c r="AX101" s="128"/>
      <c r="AY101" s="128"/>
      <c r="AZ101" s="129"/>
      <c r="BA101" s="129"/>
      <c r="BB101" s="129"/>
      <c r="BC101" s="129"/>
      <c r="BD101" s="129"/>
      <c r="BE101" s="121"/>
      <c r="BF101" s="121"/>
      <c r="BG101" s="121"/>
      <c r="BH101" s="121"/>
      <c r="BI101" s="121"/>
      <c r="BJ101" s="121"/>
      <c r="BK101" s="121"/>
      <c r="BL101" s="121"/>
      <c r="BM101" s="121"/>
      <c r="BN101" s="121"/>
      <c r="BO101" s="121"/>
      <c r="BP101" s="121"/>
      <c r="BQ101" s="118">
        <v>95</v>
      </c>
      <c r="BR101" s="123"/>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102"/>
    </row>
    <row r="102" spans="1:131" s="103" customFormat="1" ht="26.25" customHeight="1" thickBot="1">
      <c r="A102" s="126"/>
      <c r="B102" s="127"/>
      <c r="C102" s="127"/>
      <c r="D102" s="127"/>
      <c r="E102" s="127"/>
      <c r="F102" s="127"/>
      <c r="G102" s="127"/>
      <c r="H102" s="127"/>
      <c r="I102" s="127"/>
      <c r="J102" s="127"/>
      <c r="K102" s="127"/>
      <c r="L102" s="127"/>
      <c r="M102" s="127"/>
      <c r="N102" s="127"/>
      <c r="O102" s="127"/>
      <c r="P102" s="127"/>
      <c r="Q102" s="128"/>
      <c r="R102" s="128"/>
      <c r="S102" s="128"/>
      <c r="T102" s="128"/>
      <c r="U102" s="128"/>
      <c r="V102" s="128"/>
      <c r="W102" s="128"/>
      <c r="X102" s="128"/>
      <c r="Y102" s="128"/>
      <c r="Z102" s="128"/>
      <c r="AA102" s="128"/>
      <c r="AB102" s="128"/>
      <c r="AC102" s="128"/>
      <c r="AD102" s="128"/>
      <c r="AE102" s="128"/>
      <c r="AF102" s="128"/>
      <c r="AG102" s="128"/>
      <c r="AH102" s="128"/>
      <c r="AI102" s="128"/>
      <c r="AJ102" s="128"/>
      <c r="AK102" s="128"/>
      <c r="AL102" s="128"/>
      <c r="AM102" s="128"/>
      <c r="AN102" s="128"/>
      <c r="AO102" s="128"/>
      <c r="AP102" s="128"/>
      <c r="AQ102" s="128"/>
      <c r="AR102" s="128"/>
      <c r="AS102" s="128"/>
      <c r="AT102" s="128"/>
      <c r="AU102" s="128"/>
      <c r="AV102" s="128"/>
      <c r="AW102" s="128"/>
      <c r="AX102" s="128"/>
      <c r="AY102" s="128"/>
      <c r="AZ102" s="129"/>
      <c r="BA102" s="129"/>
      <c r="BB102" s="129"/>
      <c r="BC102" s="129"/>
      <c r="BD102" s="129"/>
      <c r="BE102" s="121"/>
      <c r="BF102" s="121"/>
      <c r="BG102" s="121"/>
      <c r="BH102" s="121"/>
      <c r="BI102" s="121"/>
      <c r="BJ102" s="121"/>
      <c r="BK102" s="121"/>
      <c r="BL102" s="121"/>
      <c r="BM102" s="121"/>
      <c r="BN102" s="121"/>
      <c r="BO102" s="121"/>
      <c r="BP102" s="121"/>
      <c r="BQ102" s="120" t="s">
        <v>336</v>
      </c>
      <c r="BR102" s="995" t="s">
        <v>379</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c r="CS102" s="1002"/>
      <c r="CT102" s="1002"/>
      <c r="CU102" s="1002"/>
      <c r="CV102" s="1003"/>
      <c r="CW102" s="1001"/>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102"/>
    </row>
    <row r="103" spans="1:131" s="103" customFormat="1" ht="26.25" customHeight="1">
      <c r="A103" s="126"/>
      <c r="B103" s="127"/>
      <c r="C103" s="127"/>
      <c r="D103" s="127"/>
      <c r="E103" s="127"/>
      <c r="F103" s="127"/>
      <c r="G103" s="127"/>
      <c r="H103" s="127"/>
      <c r="I103" s="127"/>
      <c r="J103" s="127"/>
      <c r="K103" s="127"/>
      <c r="L103" s="127"/>
      <c r="M103" s="127"/>
      <c r="N103" s="127"/>
      <c r="O103" s="127"/>
      <c r="P103" s="127"/>
      <c r="Q103" s="128"/>
      <c r="R103" s="128"/>
      <c r="S103" s="128"/>
      <c r="T103" s="128"/>
      <c r="U103" s="128"/>
      <c r="V103" s="128"/>
      <c r="W103" s="128"/>
      <c r="X103" s="128"/>
      <c r="Y103" s="128"/>
      <c r="Z103" s="128"/>
      <c r="AA103" s="128"/>
      <c r="AB103" s="128"/>
      <c r="AC103" s="128"/>
      <c r="AD103" s="128"/>
      <c r="AE103" s="128"/>
      <c r="AF103" s="128"/>
      <c r="AG103" s="128"/>
      <c r="AH103" s="128"/>
      <c r="AI103" s="128"/>
      <c r="AJ103" s="128"/>
      <c r="AK103" s="128"/>
      <c r="AL103" s="128"/>
      <c r="AM103" s="128"/>
      <c r="AN103" s="128"/>
      <c r="AO103" s="128"/>
      <c r="AP103" s="128"/>
      <c r="AQ103" s="128"/>
      <c r="AR103" s="128"/>
      <c r="AS103" s="128"/>
      <c r="AT103" s="128"/>
      <c r="AU103" s="128"/>
      <c r="AV103" s="128"/>
      <c r="AW103" s="128"/>
      <c r="AX103" s="128"/>
      <c r="AY103" s="128"/>
      <c r="AZ103" s="129"/>
      <c r="BA103" s="129"/>
      <c r="BB103" s="129"/>
      <c r="BC103" s="129"/>
      <c r="BD103" s="129"/>
      <c r="BE103" s="121"/>
      <c r="BF103" s="121"/>
      <c r="BG103" s="121"/>
      <c r="BH103" s="121"/>
      <c r="BI103" s="121"/>
      <c r="BJ103" s="121"/>
      <c r="BK103" s="121"/>
      <c r="BL103" s="121"/>
      <c r="BM103" s="121"/>
      <c r="BN103" s="121"/>
      <c r="BO103" s="121"/>
      <c r="BP103" s="121"/>
      <c r="BQ103" s="987" t="s">
        <v>380</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102"/>
    </row>
    <row r="104" spans="1:131" s="103" customFormat="1" ht="26.25" customHeight="1">
      <c r="A104" s="126"/>
      <c r="B104" s="127"/>
      <c r="C104" s="127"/>
      <c r="D104" s="127"/>
      <c r="E104" s="127"/>
      <c r="F104" s="127"/>
      <c r="G104" s="127"/>
      <c r="H104" s="127"/>
      <c r="I104" s="127"/>
      <c r="J104" s="127"/>
      <c r="K104" s="127"/>
      <c r="L104" s="127"/>
      <c r="M104" s="127"/>
      <c r="N104" s="127"/>
      <c r="O104" s="127"/>
      <c r="P104" s="127"/>
      <c r="Q104" s="128"/>
      <c r="R104" s="128"/>
      <c r="S104" s="128"/>
      <c r="T104" s="128"/>
      <c r="U104" s="128"/>
      <c r="V104" s="128"/>
      <c r="W104" s="128"/>
      <c r="X104" s="128"/>
      <c r="Y104" s="128"/>
      <c r="Z104" s="128"/>
      <c r="AA104" s="128"/>
      <c r="AB104" s="128"/>
      <c r="AC104" s="128"/>
      <c r="AD104" s="128"/>
      <c r="AE104" s="128"/>
      <c r="AF104" s="128"/>
      <c r="AG104" s="128"/>
      <c r="AH104" s="128"/>
      <c r="AI104" s="128"/>
      <c r="AJ104" s="128"/>
      <c r="AK104" s="128"/>
      <c r="AL104" s="128"/>
      <c r="AM104" s="128"/>
      <c r="AN104" s="128"/>
      <c r="AO104" s="128"/>
      <c r="AP104" s="128"/>
      <c r="AQ104" s="128"/>
      <c r="AR104" s="128"/>
      <c r="AS104" s="128"/>
      <c r="AT104" s="128"/>
      <c r="AU104" s="128"/>
      <c r="AV104" s="128"/>
      <c r="AW104" s="128"/>
      <c r="AX104" s="128"/>
      <c r="AY104" s="128"/>
      <c r="AZ104" s="129"/>
      <c r="BA104" s="129"/>
      <c r="BB104" s="129"/>
      <c r="BC104" s="129"/>
      <c r="BD104" s="129"/>
      <c r="BE104" s="121"/>
      <c r="BF104" s="121"/>
      <c r="BG104" s="121"/>
      <c r="BH104" s="121"/>
      <c r="BI104" s="121"/>
      <c r="BJ104" s="121"/>
      <c r="BK104" s="121"/>
      <c r="BL104" s="121"/>
      <c r="BM104" s="121"/>
      <c r="BN104" s="121"/>
      <c r="BO104" s="121"/>
      <c r="BP104" s="121"/>
      <c r="BQ104" s="988" t="s">
        <v>381</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102"/>
    </row>
    <row r="105" spans="1:131" s="103" customFormat="1" ht="11.25" customHeight="1">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4"/>
      <c r="BR105" s="124"/>
      <c r="BS105" s="124"/>
      <c r="BT105" s="124"/>
      <c r="BU105" s="124"/>
      <c r="BV105" s="124"/>
      <c r="BW105" s="124"/>
      <c r="BX105" s="124"/>
      <c r="BY105" s="124"/>
      <c r="BZ105" s="124"/>
      <c r="CA105" s="124"/>
      <c r="CB105" s="124"/>
      <c r="CC105" s="124"/>
      <c r="CD105" s="124"/>
      <c r="CE105" s="124"/>
      <c r="CF105" s="124"/>
      <c r="CG105" s="124"/>
      <c r="CH105" s="124"/>
      <c r="CI105" s="124"/>
      <c r="CJ105" s="124"/>
      <c r="CK105" s="124"/>
      <c r="CL105" s="124"/>
      <c r="CM105" s="124"/>
      <c r="CN105" s="124"/>
      <c r="CO105" s="124"/>
      <c r="CP105" s="124"/>
      <c r="CQ105" s="124"/>
      <c r="CR105" s="124"/>
      <c r="CS105" s="124"/>
      <c r="CT105" s="124"/>
      <c r="CU105" s="124"/>
      <c r="CV105" s="124"/>
      <c r="CW105" s="124"/>
      <c r="CX105" s="124"/>
      <c r="CY105" s="124"/>
      <c r="CZ105" s="124"/>
      <c r="DA105" s="124"/>
      <c r="DB105" s="124"/>
      <c r="DC105" s="124"/>
      <c r="DD105" s="124"/>
      <c r="DE105" s="124"/>
      <c r="DF105" s="124"/>
      <c r="DG105" s="124"/>
      <c r="DH105" s="124"/>
      <c r="DI105" s="124"/>
      <c r="DJ105" s="124"/>
      <c r="DK105" s="124"/>
      <c r="DL105" s="124"/>
      <c r="DM105" s="124"/>
      <c r="DN105" s="124"/>
      <c r="DO105" s="124"/>
      <c r="DP105" s="124"/>
      <c r="DQ105" s="124"/>
      <c r="DR105" s="124"/>
      <c r="DS105" s="124"/>
      <c r="DT105" s="124"/>
      <c r="DU105" s="124"/>
      <c r="DV105" s="124"/>
      <c r="DW105" s="124"/>
      <c r="DX105" s="124"/>
      <c r="DY105" s="124"/>
      <c r="DZ105" s="124"/>
      <c r="EA105" s="102"/>
    </row>
    <row r="106" spans="1:131" s="103" customFormat="1" ht="11.25" customHeight="1">
      <c r="A106" s="130"/>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24"/>
      <c r="BR106" s="124"/>
      <c r="BS106" s="124"/>
      <c r="BT106" s="124"/>
      <c r="BU106" s="124"/>
      <c r="BV106" s="124"/>
      <c r="BW106" s="124"/>
      <c r="BX106" s="124"/>
      <c r="BY106" s="124"/>
      <c r="BZ106" s="124"/>
      <c r="CA106" s="124"/>
      <c r="CB106" s="124"/>
      <c r="CC106" s="124"/>
      <c r="CD106" s="124"/>
      <c r="CE106" s="124"/>
      <c r="CF106" s="124"/>
      <c r="CG106" s="124"/>
      <c r="CH106" s="124"/>
      <c r="CI106" s="124"/>
      <c r="CJ106" s="124"/>
      <c r="CK106" s="124"/>
      <c r="CL106" s="124"/>
      <c r="CM106" s="124"/>
      <c r="CN106" s="124"/>
      <c r="CO106" s="124"/>
      <c r="CP106" s="124"/>
      <c r="CQ106" s="124"/>
      <c r="CR106" s="124"/>
      <c r="CS106" s="124"/>
      <c r="CT106" s="124"/>
      <c r="CU106" s="124"/>
      <c r="CV106" s="124"/>
      <c r="CW106" s="124"/>
      <c r="CX106" s="124"/>
      <c r="CY106" s="124"/>
      <c r="CZ106" s="124"/>
      <c r="DA106" s="124"/>
      <c r="DB106" s="124"/>
      <c r="DC106" s="124"/>
      <c r="DD106" s="124"/>
      <c r="DE106" s="124"/>
      <c r="DF106" s="124"/>
      <c r="DG106" s="124"/>
      <c r="DH106" s="124"/>
      <c r="DI106" s="124"/>
      <c r="DJ106" s="124"/>
      <c r="DK106" s="124"/>
      <c r="DL106" s="124"/>
      <c r="DM106" s="124"/>
      <c r="DN106" s="124"/>
      <c r="DO106" s="124"/>
      <c r="DP106" s="124"/>
      <c r="DQ106" s="124"/>
      <c r="DR106" s="124"/>
      <c r="DS106" s="124"/>
      <c r="DT106" s="124"/>
      <c r="DU106" s="124"/>
      <c r="DV106" s="124"/>
      <c r="DW106" s="124"/>
      <c r="DX106" s="124"/>
      <c r="DY106" s="124"/>
      <c r="DZ106" s="124"/>
      <c r="EA106" s="102"/>
    </row>
    <row r="107" spans="1:131" s="102" customFormat="1" ht="26.25" customHeight="1" thickBot="1">
      <c r="A107" s="131" t="s">
        <v>382</v>
      </c>
      <c r="B107" s="132"/>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32"/>
      <c r="AD107" s="132"/>
      <c r="AE107" s="132"/>
      <c r="AF107" s="132"/>
      <c r="AG107" s="132"/>
      <c r="AH107" s="132"/>
      <c r="AI107" s="132"/>
      <c r="AJ107" s="132"/>
      <c r="AK107" s="132"/>
      <c r="AL107" s="132"/>
      <c r="AM107" s="132"/>
      <c r="AN107" s="132"/>
      <c r="AO107" s="132"/>
      <c r="AP107" s="132"/>
      <c r="AQ107" s="132"/>
      <c r="AR107" s="132"/>
      <c r="AS107" s="132"/>
      <c r="AT107" s="132"/>
      <c r="AU107" s="131" t="s">
        <v>383</v>
      </c>
      <c r="AV107" s="132"/>
      <c r="AW107" s="132"/>
      <c r="AX107" s="132"/>
      <c r="AY107" s="132"/>
      <c r="AZ107" s="132"/>
      <c r="BA107" s="132"/>
      <c r="BB107" s="132"/>
      <c r="BC107" s="132"/>
      <c r="BD107" s="132"/>
      <c r="BE107" s="132"/>
      <c r="BF107" s="132"/>
      <c r="BG107" s="132"/>
      <c r="BH107" s="132"/>
      <c r="BI107" s="132"/>
      <c r="BJ107" s="132"/>
      <c r="BK107" s="132"/>
      <c r="BL107" s="132"/>
      <c r="BM107" s="132"/>
      <c r="BN107" s="132"/>
      <c r="BO107" s="132"/>
      <c r="BP107" s="132"/>
      <c r="BQ107" s="132"/>
      <c r="BR107" s="132"/>
      <c r="BS107" s="132"/>
      <c r="BT107" s="132"/>
      <c r="BU107" s="132"/>
      <c r="BV107" s="132"/>
      <c r="BW107" s="132"/>
      <c r="BX107" s="132"/>
      <c r="BY107" s="132"/>
      <c r="BZ107" s="132"/>
      <c r="CA107" s="132"/>
      <c r="CB107" s="132"/>
      <c r="CC107" s="132"/>
      <c r="CD107" s="132"/>
      <c r="CE107" s="132"/>
      <c r="CF107" s="132"/>
      <c r="CG107" s="132"/>
      <c r="CH107" s="132"/>
      <c r="CI107" s="132"/>
      <c r="CJ107" s="132"/>
      <c r="CK107" s="132"/>
      <c r="CL107" s="132"/>
      <c r="CM107" s="132"/>
      <c r="CN107" s="132"/>
      <c r="CO107" s="132"/>
      <c r="CP107" s="132"/>
      <c r="CQ107" s="132"/>
      <c r="CR107" s="132"/>
      <c r="CS107" s="132"/>
      <c r="CT107" s="132"/>
      <c r="CU107" s="132"/>
      <c r="CV107" s="132"/>
      <c r="CW107" s="132"/>
      <c r="CX107" s="132"/>
      <c r="CY107" s="132"/>
      <c r="CZ107" s="132"/>
      <c r="DA107" s="132"/>
      <c r="DB107" s="132"/>
      <c r="DC107" s="132"/>
      <c r="DD107" s="132"/>
      <c r="DE107" s="132"/>
      <c r="DF107" s="132"/>
      <c r="DG107" s="132"/>
      <c r="DH107" s="132"/>
      <c r="DI107" s="132"/>
      <c r="DJ107" s="132"/>
      <c r="DK107" s="132"/>
      <c r="DL107" s="132"/>
      <c r="DM107" s="132"/>
      <c r="DN107" s="132"/>
      <c r="DO107" s="132"/>
      <c r="DP107" s="132"/>
      <c r="DQ107" s="132"/>
      <c r="DR107" s="132"/>
      <c r="DS107" s="132"/>
      <c r="DT107" s="132"/>
      <c r="DU107" s="132"/>
      <c r="DV107" s="132"/>
      <c r="DW107" s="132"/>
      <c r="DX107" s="132"/>
      <c r="DY107" s="132"/>
      <c r="DZ107" s="132"/>
    </row>
    <row r="108" spans="1:131" s="102" customFormat="1" ht="26.25" customHeight="1">
      <c r="A108" s="989" t="s">
        <v>384</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385</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102" customFormat="1" ht="26.25" customHeight="1">
      <c r="A109" s="944" t="s">
        <v>386</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387</v>
      </c>
      <c r="AB109" s="945"/>
      <c r="AC109" s="945"/>
      <c r="AD109" s="945"/>
      <c r="AE109" s="946"/>
      <c r="AF109" s="947" t="s">
        <v>249</v>
      </c>
      <c r="AG109" s="945"/>
      <c r="AH109" s="945"/>
      <c r="AI109" s="945"/>
      <c r="AJ109" s="946"/>
      <c r="AK109" s="947" t="s">
        <v>248</v>
      </c>
      <c r="AL109" s="945"/>
      <c r="AM109" s="945"/>
      <c r="AN109" s="945"/>
      <c r="AO109" s="946"/>
      <c r="AP109" s="947" t="s">
        <v>388</v>
      </c>
      <c r="AQ109" s="945"/>
      <c r="AR109" s="945"/>
      <c r="AS109" s="945"/>
      <c r="AT109" s="976"/>
      <c r="AU109" s="944" t="s">
        <v>386</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387</v>
      </c>
      <c r="BR109" s="945"/>
      <c r="BS109" s="945"/>
      <c r="BT109" s="945"/>
      <c r="BU109" s="946"/>
      <c r="BV109" s="947" t="s">
        <v>249</v>
      </c>
      <c r="BW109" s="945"/>
      <c r="BX109" s="945"/>
      <c r="BY109" s="945"/>
      <c r="BZ109" s="946"/>
      <c r="CA109" s="947" t="s">
        <v>248</v>
      </c>
      <c r="CB109" s="945"/>
      <c r="CC109" s="945"/>
      <c r="CD109" s="945"/>
      <c r="CE109" s="946"/>
      <c r="CF109" s="983" t="s">
        <v>388</v>
      </c>
      <c r="CG109" s="983"/>
      <c r="CH109" s="983"/>
      <c r="CI109" s="983"/>
      <c r="CJ109" s="983"/>
      <c r="CK109" s="947" t="s">
        <v>389</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387</v>
      </c>
      <c r="DH109" s="945"/>
      <c r="DI109" s="945"/>
      <c r="DJ109" s="945"/>
      <c r="DK109" s="946"/>
      <c r="DL109" s="947" t="s">
        <v>249</v>
      </c>
      <c r="DM109" s="945"/>
      <c r="DN109" s="945"/>
      <c r="DO109" s="945"/>
      <c r="DP109" s="946"/>
      <c r="DQ109" s="947" t="s">
        <v>248</v>
      </c>
      <c r="DR109" s="945"/>
      <c r="DS109" s="945"/>
      <c r="DT109" s="945"/>
      <c r="DU109" s="946"/>
      <c r="DV109" s="947" t="s">
        <v>388</v>
      </c>
      <c r="DW109" s="945"/>
      <c r="DX109" s="945"/>
      <c r="DY109" s="945"/>
      <c r="DZ109" s="976"/>
    </row>
    <row r="110" spans="1:131" s="102" customFormat="1" ht="26.25" customHeight="1">
      <c r="A110" s="847" t="s">
        <v>390</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2543483</v>
      </c>
      <c r="AB110" s="938"/>
      <c r="AC110" s="938"/>
      <c r="AD110" s="938"/>
      <c r="AE110" s="939"/>
      <c r="AF110" s="940">
        <v>2350879</v>
      </c>
      <c r="AG110" s="938"/>
      <c r="AH110" s="938"/>
      <c r="AI110" s="938"/>
      <c r="AJ110" s="939"/>
      <c r="AK110" s="940">
        <v>2428005</v>
      </c>
      <c r="AL110" s="938"/>
      <c r="AM110" s="938"/>
      <c r="AN110" s="938"/>
      <c r="AO110" s="939"/>
      <c r="AP110" s="941">
        <v>19.3</v>
      </c>
      <c r="AQ110" s="942"/>
      <c r="AR110" s="942"/>
      <c r="AS110" s="942"/>
      <c r="AT110" s="943"/>
      <c r="AU110" s="977" t="s">
        <v>391</v>
      </c>
      <c r="AV110" s="978"/>
      <c r="AW110" s="978"/>
      <c r="AX110" s="978"/>
      <c r="AY110" s="978"/>
      <c r="AZ110" s="883" t="s">
        <v>392</v>
      </c>
      <c r="BA110" s="848"/>
      <c r="BB110" s="848"/>
      <c r="BC110" s="848"/>
      <c r="BD110" s="848"/>
      <c r="BE110" s="848"/>
      <c r="BF110" s="848"/>
      <c r="BG110" s="848"/>
      <c r="BH110" s="848"/>
      <c r="BI110" s="848"/>
      <c r="BJ110" s="848"/>
      <c r="BK110" s="848"/>
      <c r="BL110" s="848"/>
      <c r="BM110" s="848"/>
      <c r="BN110" s="848"/>
      <c r="BO110" s="848"/>
      <c r="BP110" s="849"/>
      <c r="BQ110" s="884">
        <v>24801331</v>
      </c>
      <c r="BR110" s="865"/>
      <c r="BS110" s="865"/>
      <c r="BT110" s="865"/>
      <c r="BU110" s="865"/>
      <c r="BV110" s="865">
        <v>25102618</v>
      </c>
      <c r="BW110" s="865"/>
      <c r="BX110" s="865"/>
      <c r="BY110" s="865"/>
      <c r="BZ110" s="865"/>
      <c r="CA110" s="865">
        <v>25566111</v>
      </c>
      <c r="CB110" s="865"/>
      <c r="CC110" s="865"/>
      <c r="CD110" s="865"/>
      <c r="CE110" s="865"/>
      <c r="CF110" s="909">
        <v>203.3</v>
      </c>
      <c r="CG110" s="910"/>
      <c r="CH110" s="910"/>
      <c r="CI110" s="910"/>
      <c r="CJ110" s="910"/>
      <c r="CK110" s="973" t="s">
        <v>393</v>
      </c>
      <c r="CL110" s="929"/>
      <c r="CM110" s="934" t="s">
        <v>394</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884" t="s">
        <v>70</v>
      </c>
      <c r="DH110" s="865"/>
      <c r="DI110" s="865"/>
      <c r="DJ110" s="865"/>
      <c r="DK110" s="865"/>
      <c r="DL110" s="865" t="s">
        <v>70</v>
      </c>
      <c r="DM110" s="865"/>
      <c r="DN110" s="865"/>
      <c r="DO110" s="865"/>
      <c r="DP110" s="865"/>
      <c r="DQ110" s="865" t="s">
        <v>70</v>
      </c>
      <c r="DR110" s="865"/>
      <c r="DS110" s="865"/>
      <c r="DT110" s="865"/>
      <c r="DU110" s="865"/>
      <c r="DV110" s="866" t="s">
        <v>70</v>
      </c>
      <c r="DW110" s="866"/>
      <c r="DX110" s="866"/>
      <c r="DY110" s="866"/>
      <c r="DZ110" s="867"/>
    </row>
    <row r="111" spans="1:131" s="102" customFormat="1" ht="26.25" customHeight="1">
      <c r="A111" s="814" t="s">
        <v>395</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59" t="s">
        <v>70</v>
      </c>
      <c r="AB111" s="960"/>
      <c r="AC111" s="960"/>
      <c r="AD111" s="960"/>
      <c r="AE111" s="961"/>
      <c r="AF111" s="962" t="s">
        <v>396</v>
      </c>
      <c r="AG111" s="960"/>
      <c r="AH111" s="960"/>
      <c r="AI111" s="960"/>
      <c r="AJ111" s="961"/>
      <c r="AK111" s="962" t="s">
        <v>70</v>
      </c>
      <c r="AL111" s="960"/>
      <c r="AM111" s="960"/>
      <c r="AN111" s="960"/>
      <c r="AO111" s="961"/>
      <c r="AP111" s="963" t="s">
        <v>338</v>
      </c>
      <c r="AQ111" s="964"/>
      <c r="AR111" s="964"/>
      <c r="AS111" s="964"/>
      <c r="AT111" s="965"/>
      <c r="AU111" s="979"/>
      <c r="AV111" s="980"/>
      <c r="AW111" s="980"/>
      <c r="AX111" s="980"/>
      <c r="AY111" s="980"/>
      <c r="AZ111" s="855" t="s">
        <v>397</v>
      </c>
      <c r="BA111" s="790"/>
      <c r="BB111" s="790"/>
      <c r="BC111" s="790"/>
      <c r="BD111" s="790"/>
      <c r="BE111" s="790"/>
      <c r="BF111" s="790"/>
      <c r="BG111" s="790"/>
      <c r="BH111" s="790"/>
      <c r="BI111" s="790"/>
      <c r="BJ111" s="790"/>
      <c r="BK111" s="790"/>
      <c r="BL111" s="790"/>
      <c r="BM111" s="790"/>
      <c r="BN111" s="790"/>
      <c r="BO111" s="790"/>
      <c r="BP111" s="791"/>
      <c r="BQ111" s="856" t="s">
        <v>70</v>
      </c>
      <c r="BR111" s="857"/>
      <c r="BS111" s="857"/>
      <c r="BT111" s="857"/>
      <c r="BU111" s="857"/>
      <c r="BV111" s="857" t="s">
        <v>70</v>
      </c>
      <c r="BW111" s="857"/>
      <c r="BX111" s="857"/>
      <c r="BY111" s="857"/>
      <c r="BZ111" s="857"/>
      <c r="CA111" s="857" t="s">
        <v>396</v>
      </c>
      <c r="CB111" s="857"/>
      <c r="CC111" s="857"/>
      <c r="CD111" s="857"/>
      <c r="CE111" s="857"/>
      <c r="CF111" s="918" t="s">
        <v>396</v>
      </c>
      <c r="CG111" s="919"/>
      <c r="CH111" s="919"/>
      <c r="CI111" s="919"/>
      <c r="CJ111" s="919"/>
      <c r="CK111" s="974"/>
      <c r="CL111" s="931"/>
      <c r="CM111" s="868" t="s">
        <v>398</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56" t="s">
        <v>70</v>
      </c>
      <c r="DH111" s="857"/>
      <c r="DI111" s="857"/>
      <c r="DJ111" s="857"/>
      <c r="DK111" s="857"/>
      <c r="DL111" s="857" t="s">
        <v>70</v>
      </c>
      <c r="DM111" s="857"/>
      <c r="DN111" s="857"/>
      <c r="DO111" s="857"/>
      <c r="DP111" s="857"/>
      <c r="DQ111" s="857" t="s">
        <v>396</v>
      </c>
      <c r="DR111" s="857"/>
      <c r="DS111" s="857"/>
      <c r="DT111" s="857"/>
      <c r="DU111" s="857"/>
      <c r="DV111" s="834" t="s">
        <v>396</v>
      </c>
      <c r="DW111" s="834"/>
      <c r="DX111" s="834"/>
      <c r="DY111" s="834"/>
      <c r="DZ111" s="835"/>
    </row>
    <row r="112" spans="1:131" s="102" customFormat="1" ht="26.25" customHeight="1">
      <c r="A112" s="966" t="s">
        <v>399</v>
      </c>
      <c r="B112" s="967"/>
      <c r="C112" s="790" t="s">
        <v>400</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t="s">
        <v>396</v>
      </c>
      <c r="AB112" s="820"/>
      <c r="AC112" s="820"/>
      <c r="AD112" s="820"/>
      <c r="AE112" s="821"/>
      <c r="AF112" s="822" t="s">
        <v>70</v>
      </c>
      <c r="AG112" s="820"/>
      <c r="AH112" s="820"/>
      <c r="AI112" s="820"/>
      <c r="AJ112" s="821"/>
      <c r="AK112" s="822" t="s">
        <v>70</v>
      </c>
      <c r="AL112" s="820"/>
      <c r="AM112" s="820"/>
      <c r="AN112" s="820"/>
      <c r="AO112" s="821"/>
      <c r="AP112" s="861" t="s">
        <v>70</v>
      </c>
      <c r="AQ112" s="862"/>
      <c r="AR112" s="862"/>
      <c r="AS112" s="862"/>
      <c r="AT112" s="863"/>
      <c r="AU112" s="979"/>
      <c r="AV112" s="980"/>
      <c r="AW112" s="980"/>
      <c r="AX112" s="980"/>
      <c r="AY112" s="980"/>
      <c r="AZ112" s="855" t="s">
        <v>401</v>
      </c>
      <c r="BA112" s="790"/>
      <c r="BB112" s="790"/>
      <c r="BC112" s="790"/>
      <c r="BD112" s="790"/>
      <c r="BE112" s="790"/>
      <c r="BF112" s="790"/>
      <c r="BG112" s="790"/>
      <c r="BH112" s="790"/>
      <c r="BI112" s="790"/>
      <c r="BJ112" s="790"/>
      <c r="BK112" s="790"/>
      <c r="BL112" s="790"/>
      <c r="BM112" s="790"/>
      <c r="BN112" s="790"/>
      <c r="BO112" s="790"/>
      <c r="BP112" s="791"/>
      <c r="BQ112" s="856">
        <v>3851593</v>
      </c>
      <c r="BR112" s="857"/>
      <c r="BS112" s="857"/>
      <c r="BT112" s="857"/>
      <c r="BU112" s="857"/>
      <c r="BV112" s="857">
        <v>3587972</v>
      </c>
      <c r="BW112" s="857"/>
      <c r="BX112" s="857"/>
      <c r="BY112" s="857"/>
      <c r="BZ112" s="857"/>
      <c r="CA112" s="857">
        <v>3534014</v>
      </c>
      <c r="CB112" s="857"/>
      <c r="CC112" s="857"/>
      <c r="CD112" s="857"/>
      <c r="CE112" s="857"/>
      <c r="CF112" s="918">
        <v>28.1</v>
      </c>
      <c r="CG112" s="919"/>
      <c r="CH112" s="919"/>
      <c r="CI112" s="919"/>
      <c r="CJ112" s="919"/>
      <c r="CK112" s="974"/>
      <c r="CL112" s="931"/>
      <c r="CM112" s="868" t="s">
        <v>402</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56" t="s">
        <v>396</v>
      </c>
      <c r="DH112" s="857"/>
      <c r="DI112" s="857"/>
      <c r="DJ112" s="857"/>
      <c r="DK112" s="857"/>
      <c r="DL112" s="857" t="s">
        <v>70</v>
      </c>
      <c r="DM112" s="857"/>
      <c r="DN112" s="857"/>
      <c r="DO112" s="857"/>
      <c r="DP112" s="857"/>
      <c r="DQ112" s="857" t="s">
        <v>70</v>
      </c>
      <c r="DR112" s="857"/>
      <c r="DS112" s="857"/>
      <c r="DT112" s="857"/>
      <c r="DU112" s="857"/>
      <c r="DV112" s="834" t="s">
        <v>70</v>
      </c>
      <c r="DW112" s="834"/>
      <c r="DX112" s="834"/>
      <c r="DY112" s="834"/>
      <c r="DZ112" s="835"/>
    </row>
    <row r="113" spans="1:130" s="102" customFormat="1" ht="26.25" customHeight="1">
      <c r="A113" s="968"/>
      <c r="B113" s="969"/>
      <c r="C113" s="790" t="s">
        <v>403</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59">
        <v>338409</v>
      </c>
      <c r="AB113" s="960"/>
      <c r="AC113" s="960"/>
      <c r="AD113" s="960"/>
      <c r="AE113" s="961"/>
      <c r="AF113" s="962">
        <v>360376</v>
      </c>
      <c r="AG113" s="960"/>
      <c r="AH113" s="960"/>
      <c r="AI113" s="960"/>
      <c r="AJ113" s="961"/>
      <c r="AK113" s="962">
        <v>280653</v>
      </c>
      <c r="AL113" s="960"/>
      <c r="AM113" s="960"/>
      <c r="AN113" s="960"/>
      <c r="AO113" s="961"/>
      <c r="AP113" s="963">
        <v>2.2000000000000002</v>
      </c>
      <c r="AQ113" s="964"/>
      <c r="AR113" s="964"/>
      <c r="AS113" s="964"/>
      <c r="AT113" s="965"/>
      <c r="AU113" s="979"/>
      <c r="AV113" s="980"/>
      <c r="AW113" s="980"/>
      <c r="AX113" s="980"/>
      <c r="AY113" s="980"/>
      <c r="AZ113" s="855" t="s">
        <v>404</v>
      </c>
      <c r="BA113" s="790"/>
      <c r="BB113" s="790"/>
      <c r="BC113" s="790"/>
      <c r="BD113" s="790"/>
      <c r="BE113" s="790"/>
      <c r="BF113" s="790"/>
      <c r="BG113" s="790"/>
      <c r="BH113" s="790"/>
      <c r="BI113" s="790"/>
      <c r="BJ113" s="790"/>
      <c r="BK113" s="790"/>
      <c r="BL113" s="790"/>
      <c r="BM113" s="790"/>
      <c r="BN113" s="790"/>
      <c r="BO113" s="790"/>
      <c r="BP113" s="791"/>
      <c r="BQ113" s="856">
        <v>70250</v>
      </c>
      <c r="BR113" s="857"/>
      <c r="BS113" s="857"/>
      <c r="BT113" s="857"/>
      <c r="BU113" s="857"/>
      <c r="BV113" s="857">
        <v>74894</v>
      </c>
      <c r="BW113" s="857"/>
      <c r="BX113" s="857"/>
      <c r="BY113" s="857"/>
      <c r="BZ113" s="857"/>
      <c r="CA113" s="857">
        <v>67013</v>
      </c>
      <c r="CB113" s="857"/>
      <c r="CC113" s="857"/>
      <c r="CD113" s="857"/>
      <c r="CE113" s="857"/>
      <c r="CF113" s="918">
        <v>0.5</v>
      </c>
      <c r="CG113" s="919"/>
      <c r="CH113" s="919"/>
      <c r="CI113" s="919"/>
      <c r="CJ113" s="919"/>
      <c r="CK113" s="974"/>
      <c r="CL113" s="931"/>
      <c r="CM113" s="868" t="s">
        <v>405</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19" t="s">
        <v>70</v>
      </c>
      <c r="DH113" s="820"/>
      <c r="DI113" s="820"/>
      <c r="DJ113" s="820"/>
      <c r="DK113" s="821"/>
      <c r="DL113" s="822" t="s">
        <v>70</v>
      </c>
      <c r="DM113" s="820"/>
      <c r="DN113" s="820"/>
      <c r="DO113" s="820"/>
      <c r="DP113" s="821"/>
      <c r="DQ113" s="822" t="s">
        <v>396</v>
      </c>
      <c r="DR113" s="820"/>
      <c r="DS113" s="820"/>
      <c r="DT113" s="820"/>
      <c r="DU113" s="821"/>
      <c r="DV113" s="861" t="s">
        <v>396</v>
      </c>
      <c r="DW113" s="862"/>
      <c r="DX113" s="862"/>
      <c r="DY113" s="862"/>
      <c r="DZ113" s="863"/>
    </row>
    <row r="114" spans="1:130" s="102" customFormat="1" ht="26.25" customHeight="1">
      <c r="A114" s="968"/>
      <c r="B114" s="969"/>
      <c r="C114" s="790" t="s">
        <v>406</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111495</v>
      </c>
      <c r="AB114" s="820"/>
      <c r="AC114" s="820"/>
      <c r="AD114" s="820"/>
      <c r="AE114" s="821"/>
      <c r="AF114" s="822">
        <v>84960</v>
      </c>
      <c r="AG114" s="820"/>
      <c r="AH114" s="820"/>
      <c r="AI114" s="820"/>
      <c r="AJ114" s="821"/>
      <c r="AK114" s="822">
        <v>52758</v>
      </c>
      <c r="AL114" s="820"/>
      <c r="AM114" s="820"/>
      <c r="AN114" s="820"/>
      <c r="AO114" s="821"/>
      <c r="AP114" s="861">
        <v>0.4</v>
      </c>
      <c r="AQ114" s="862"/>
      <c r="AR114" s="862"/>
      <c r="AS114" s="862"/>
      <c r="AT114" s="863"/>
      <c r="AU114" s="979"/>
      <c r="AV114" s="980"/>
      <c r="AW114" s="980"/>
      <c r="AX114" s="980"/>
      <c r="AY114" s="980"/>
      <c r="AZ114" s="855" t="s">
        <v>407</v>
      </c>
      <c r="BA114" s="790"/>
      <c r="BB114" s="790"/>
      <c r="BC114" s="790"/>
      <c r="BD114" s="790"/>
      <c r="BE114" s="790"/>
      <c r="BF114" s="790"/>
      <c r="BG114" s="790"/>
      <c r="BH114" s="790"/>
      <c r="BI114" s="790"/>
      <c r="BJ114" s="790"/>
      <c r="BK114" s="790"/>
      <c r="BL114" s="790"/>
      <c r="BM114" s="790"/>
      <c r="BN114" s="790"/>
      <c r="BO114" s="790"/>
      <c r="BP114" s="791"/>
      <c r="BQ114" s="856">
        <v>2366239</v>
      </c>
      <c r="BR114" s="857"/>
      <c r="BS114" s="857"/>
      <c r="BT114" s="857"/>
      <c r="BU114" s="857"/>
      <c r="BV114" s="857">
        <v>2222390</v>
      </c>
      <c r="BW114" s="857"/>
      <c r="BX114" s="857"/>
      <c r="BY114" s="857"/>
      <c r="BZ114" s="857"/>
      <c r="CA114" s="857">
        <v>2264793</v>
      </c>
      <c r="CB114" s="857"/>
      <c r="CC114" s="857"/>
      <c r="CD114" s="857"/>
      <c r="CE114" s="857"/>
      <c r="CF114" s="918">
        <v>18</v>
      </c>
      <c r="CG114" s="919"/>
      <c r="CH114" s="919"/>
      <c r="CI114" s="919"/>
      <c r="CJ114" s="919"/>
      <c r="CK114" s="974"/>
      <c r="CL114" s="931"/>
      <c r="CM114" s="868" t="s">
        <v>408</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19" t="s">
        <v>70</v>
      </c>
      <c r="DH114" s="820"/>
      <c r="DI114" s="820"/>
      <c r="DJ114" s="820"/>
      <c r="DK114" s="821"/>
      <c r="DL114" s="822" t="s">
        <v>396</v>
      </c>
      <c r="DM114" s="820"/>
      <c r="DN114" s="820"/>
      <c r="DO114" s="820"/>
      <c r="DP114" s="821"/>
      <c r="DQ114" s="822" t="s">
        <v>70</v>
      </c>
      <c r="DR114" s="820"/>
      <c r="DS114" s="820"/>
      <c r="DT114" s="820"/>
      <c r="DU114" s="821"/>
      <c r="DV114" s="861" t="s">
        <v>70</v>
      </c>
      <c r="DW114" s="862"/>
      <c r="DX114" s="862"/>
      <c r="DY114" s="862"/>
      <c r="DZ114" s="863"/>
    </row>
    <row r="115" spans="1:130" s="102" customFormat="1" ht="26.25" customHeight="1">
      <c r="A115" s="968"/>
      <c r="B115" s="969"/>
      <c r="C115" s="790" t="s">
        <v>409</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59">
        <v>1152</v>
      </c>
      <c r="AB115" s="960"/>
      <c r="AC115" s="960"/>
      <c r="AD115" s="960"/>
      <c r="AE115" s="961"/>
      <c r="AF115" s="962">
        <v>981</v>
      </c>
      <c r="AG115" s="960"/>
      <c r="AH115" s="960"/>
      <c r="AI115" s="960"/>
      <c r="AJ115" s="961"/>
      <c r="AK115" s="962">
        <v>797</v>
      </c>
      <c r="AL115" s="960"/>
      <c r="AM115" s="960"/>
      <c r="AN115" s="960"/>
      <c r="AO115" s="961"/>
      <c r="AP115" s="963">
        <v>0</v>
      </c>
      <c r="AQ115" s="964"/>
      <c r="AR115" s="964"/>
      <c r="AS115" s="964"/>
      <c r="AT115" s="965"/>
      <c r="AU115" s="979"/>
      <c r="AV115" s="980"/>
      <c r="AW115" s="980"/>
      <c r="AX115" s="980"/>
      <c r="AY115" s="980"/>
      <c r="AZ115" s="855" t="s">
        <v>410</v>
      </c>
      <c r="BA115" s="790"/>
      <c r="BB115" s="790"/>
      <c r="BC115" s="790"/>
      <c r="BD115" s="790"/>
      <c r="BE115" s="790"/>
      <c r="BF115" s="790"/>
      <c r="BG115" s="790"/>
      <c r="BH115" s="790"/>
      <c r="BI115" s="790"/>
      <c r="BJ115" s="790"/>
      <c r="BK115" s="790"/>
      <c r="BL115" s="790"/>
      <c r="BM115" s="790"/>
      <c r="BN115" s="790"/>
      <c r="BO115" s="790"/>
      <c r="BP115" s="791"/>
      <c r="BQ115" s="856" t="s">
        <v>70</v>
      </c>
      <c r="BR115" s="857"/>
      <c r="BS115" s="857"/>
      <c r="BT115" s="857"/>
      <c r="BU115" s="857"/>
      <c r="BV115" s="857" t="s">
        <v>70</v>
      </c>
      <c r="BW115" s="857"/>
      <c r="BX115" s="857"/>
      <c r="BY115" s="857"/>
      <c r="BZ115" s="857"/>
      <c r="CA115" s="857" t="s">
        <v>70</v>
      </c>
      <c r="CB115" s="857"/>
      <c r="CC115" s="857"/>
      <c r="CD115" s="857"/>
      <c r="CE115" s="857"/>
      <c r="CF115" s="918" t="s">
        <v>70</v>
      </c>
      <c r="CG115" s="919"/>
      <c r="CH115" s="919"/>
      <c r="CI115" s="919"/>
      <c r="CJ115" s="919"/>
      <c r="CK115" s="974"/>
      <c r="CL115" s="931"/>
      <c r="CM115" s="855" t="s">
        <v>411</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70</v>
      </c>
      <c r="DH115" s="820"/>
      <c r="DI115" s="820"/>
      <c r="DJ115" s="820"/>
      <c r="DK115" s="821"/>
      <c r="DL115" s="822" t="s">
        <v>70</v>
      </c>
      <c r="DM115" s="820"/>
      <c r="DN115" s="820"/>
      <c r="DO115" s="820"/>
      <c r="DP115" s="821"/>
      <c r="DQ115" s="822" t="s">
        <v>70</v>
      </c>
      <c r="DR115" s="820"/>
      <c r="DS115" s="820"/>
      <c r="DT115" s="820"/>
      <c r="DU115" s="821"/>
      <c r="DV115" s="861" t="s">
        <v>70</v>
      </c>
      <c r="DW115" s="862"/>
      <c r="DX115" s="862"/>
      <c r="DY115" s="862"/>
      <c r="DZ115" s="863"/>
    </row>
    <row r="116" spans="1:130" s="102" customFormat="1" ht="26.25" customHeight="1">
      <c r="A116" s="970"/>
      <c r="B116" s="971"/>
      <c r="C116" s="900" t="s">
        <v>412</v>
      </c>
      <c r="D116" s="900"/>
      <c r="E116" s="900"/>
      <c r="F116" s="900"/>
      <c r="G116" s="900"/>
      <c r="H116" s="900"/>
      <c r="I116" s="900"/>
      <c r="J116" s="900"/>
      <c r="K116" s="900"/>
      <c r="L116" s="900"/>
      <c r="M116" s="900"/>
      <c r="N116" s="900"/>
      <c r="O116" s="900"/>
      <c r="P116" s="900"/>
      <c r="Q116" s="900"/>
      <c r="R116" s="900"/>
      <c r="S116" s="900"/>
      <c r="T116" s="900"/>
      <c r="U116" s="900"/>
      <c r="V116" s="900"/>
      <c r="W116" s="900"/>
      <c r="X116" s="900"/>
      <c r="Y116" s="900"/>
      <c r="Z116" s="901"/>
      <c r="AA116" s="819" t="s">
        <v>70</v>
      </c>
      <c r="AB116" s="820"/>
      <c r="AC116" s="820"/>
      <c r="AD116" s="820"/>
      <c r="AE116" s="821"/>
      <c r="AF116" s="822" t="s">
        <v>70</v>
      </c>
      <c r="AG116" s="820"/>
      <c r="AH116" s="820"/>
      <c r="AI116" s="820"/>
      <c r="AJ116" s="821"/>
      <c r="AK116" s="822" t="s">
        <v>396</v>
      </c>
      <c r="AL116" s="820"/>
      <c r="AM116" s="820"/>
      <c r="AN116" s="820"/>
      <c r="AO116" s="821"/>
      <c r="AP116" s="861" t="s">
        <v>396</v>
      </c>
      <c r="AQ116" s="862"/>
      <c r="AR116" s="862"/>
      <c r="AS116" s="862"/>
      <c r="AT116" s="863"/>
      <c r="AU116" s="979"/>
      <c r="AV116" s="980"/>
      <c r="AW116" s="980"/>
      <c r="AX116" s="980"/>
      <c r="AY116" s="980"/>
      <c r="AZ116" s="906" t="s">
        <v>413</v>
      </c>
      <c r="BA116" s="907"/>
      <c r="BB116" s="907"/>
      <c r="BC116" s="907"/>
      <c r="BD116" s="907"/>
      <c r="BE116" s="907"/>
      <c r="BF116" s="907"/>
      <c r="BG116" s="907"/>
      <c r="BH116" s="907"/>
      <c r="BI116" s="907"/>
      <c r="BJ116" s="907"/>
      <c r="BK116" s="907"/>
      <c r="BL116" s="907"/>
      <c r="BM116" s="907"/>
      <c r="BN116" s="907"/>
      <c r="BO116" s="907"/>
      <c r="BP116" s="908"/>
      <c r="BQ116" s="856" t="s">
        <v>396</v>
      </c>
      <c r="BR116" s="857"/>
      <c r="BS116" s="857"/>
      <c r="BT116" s="857"/>
      <c r="BU116" s="857"/>
      <c r="BV116" s="857" t="s">
        <v>70</v>
      </c>
      <c r="BW116" s="857"/>
      <c r="BX116" s="857"/>
      <c r="BY116" s="857"/>
      <c r="BZ116" s="857"/>
      <c r="CA116" s="857" t="s">
        <v>70</v>
      </c>
      <c r="CB116" s="857"/>
      <c r="CC116" s="857"/>
      <c r="CD116" s="857"/>
      <c r="CE116" s="857"/>
      <c r="CF116" s="918" t="s">
        <v>396</v>
      </c>
      <c r="CG116" s="919"/>
      <c r="CH116" s="919"/>
      <c r="CI116" s="919"/>
      <c r="CJ116" s="919"/>
      <c r="CK116" s="974"/>
      <c r="CL116" s="931"/>
      <c r="CM116" s="868" t="s">
        <v>414</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19" t="s">
        <v>70</v>
      </c>
      <c r="DH116" s="820"/>
      <c r="DI116" s="820"/>
      <c r="DJ116" s="820"/>
      <c r="DK116" s="821"/>
      <c r="DL116" s="822" t="s">
        <v>70</v>
      </c>
      <c r="DM116" s="820"/>
      <c r="DN116" s="820"/>
      <c r="DO116" s="820"/>
      <c r="DP116" s="821"/>
      <c r="DQ116" s="822" t="s">
        <v>396</v>
      </c>
      <c r="DR116" s="820"/>
      <c r="DS116" s="820"/>
      <c r="DT116" s="820"/>
      <c r="DU116" s="821"/>
      <c r="DV116" s="861" t="s">
        <v>70</v>
      </c>
      <c r="DW116" s="862"/>
      <c r="DX116" s="862"/>
      <c r="DY116" s="862"/>
      <c r="DZ116" s="863"/>
    </row>
    <row r="117" spans="1:130" s="102" customFormat="1" ht="26.25" customHeight="1">
      <c r="A117" s="944" t="s">
        <v>128</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897" t="s">
        <v>415</v>
      </c>
      <c r="Z117" s="946"/>
      <c r="AA117" s="951">
        <v>2994539</v>
      </c>
      <c r="AB117" s="952"/>
      <c r="AC117" s="952"/>
      <c r="AD117" s="952"/>
      <c r="AE117" s="953"/>
      <c r="AF117" s="954">
        <v>2797196</v>
      </c>
      <c r="AG117" s="952"/>
      <c r="AH117" s="952"/>
      <c r="AI117" s="952"/>
      <c r="AJ117" s="953"/>
      <c r="AK117" s="954">
        <v>2762213</v>
      </c>
      <c r="AL117" s="952"/>
      <c r="AM117" s="952"/>
      <c r="AN117" s="952"/>
      <c r="AO117" s="953"/>
      <c r="AP117" s="955"/>
      <c r="AQ117" s="956"/>
      <c r="AR117" s="956"/>
      <c r="AS117" s="956"/>
      <c r="AT117" s="957"/>
      <c r="AU117" s="979"/>
      <c r="AV117" s="980"/>
      <c r="AW117" s="980"/>
      <c r="AX117" s="980"/>
      <c r="AY117" s="980"/>
      <c r="AZ117" s="906" t="s">
        <v>416</v>
      </c>
      <c r="BA117" s="907"/>
      <c r="BB117" s="907"/>
      <c r="BC117" s="907"/>
      <c r="BD117" s="907"/>
      <c r="BE117" s="907"/>
      <c r="BF117" s="907"/>
      <c r="BG117" s="907"/>
      <c r="BH117" s="907"/>
      <c r="BI117" s="907"/>
      <c r="BJ117" s="907"/>
      <c r="BK117" s="907"/>
      <c r="BL117" s="907"/>
      <c r="BM117" s="907"/>
      <c r="BN117" s="907"/>
      <c r="BO117" s="907"/>
      <c r="BP117" s="908"/>
      <c r="BQ117" s="856" t="s">
        <v>396</v>
      </c>
      <c r="BR117" s="857"/>
      <c r="BS117" s="857"/>
      <c r="BT117" s="857"/>
      <c r="BU117" s="857"/>
      <c r="BV117" s="857" t="s">
        <v>396</v>
      </c>
      <c r="BW117" s="857"/>
      <c r="BX117" s="857"/>
      <c r="BY117" s="857"/>
      <c r="BZ117" s="857"/>
      <c r="CA117" s="857" t="s">
        <v>70</v>
      </c>
      <c r="CB117" s="857"/>
      <c r="CC117" s="857"/>
      <c r="CD117" s="857"/>
      <c r="CE117" s="857"/>
      <c r="CF117" s="918" t="s">
        <v>70</v>
      </c>
      <c r="CG117" s="919"/>
      <c r="CH117" s="919"/>
      <c r="CI117" s="919"/>
      <c r="CJ117" s="919"/>
      <c r="CK117" s="974"/>
      <c r="CL117" s="931"/>
      <c r="CM117" s="868" t="s">
        <v>417</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19" t="s">
        <v>396</v>
      </c>
      <c r="DH117" s="820"/>
      <c r="DI117" s="820"/>
      <c r="DJ117" s="820"/>
      <c r="DK117" s="821"/>
      <c r="DL117" s="822" t="s">
        <v>70</v>
      </c>
      <c r="DM117" s="820"/>
      <c r="DN117" s="820"/>
      <c r="DO117" s="820"/>
      <c r="DP117" s="821"/>
      <c r="DQ117" s="822" t="s">
        <v>70</v>
      </c>
      <c r="DR117" s="820"/>
      <c r="DS117" s="820"/>
      <c r="DT117" s="820"/>
      <c r="DU117" s="821"/>
      <c r="DV117" s="861" t="s">
        <v>396</v>
      </c>
      <c r="DW117" s="862"/>
      <c r="DX117" s="862"/>
      <c r="DY117" s="862"/>
      <c r="DZ117" s="863"/>
    </row>
    <row r="118" spans="1:130" s="102" customFormat="1" ht="26.25" customHeight="1">
      <c r="A118" s="944" t="s">
        <v>389</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387</v>
      </c>
      <c r="AB118" s="945"/>
      <c r="AC118" s="945"/>
      <c r="AD118" s="945"/>
      <c r="AE118" s="946"/>
      <c r="AF118" s="947" t="s">
        <v>249</v>
      </c>
      <c r="AG118" s="945"/>
      <c r="AH118" s="945"/>
      <c r="AI118" s="945"/>
      <c r="AJ118" s="946"/>
      <c r="AK118" s="947" t="s">
        <v>248</v>
      </c>
      <c r="AL118" s="945"/>
      <c r="AM118" s="945"/>
      <c r="AN118" s="945"/>
      <c r="AO118" s="946"/>
      <c r="AP118" s="948" t="s">
        <v>388</v>
      </c>
      <c r="AQ118" s="949"/>
      <c r="AR118" s="949"/>
      <c r="AS118" s="949"/>
      <c r="AT118" s="950"/>
      <c r="AU118" s="979"/>
      <c r="AV118" s="980"/>
      <c r="AW118" s="980"/>
      <c r="AX118" s="980"/>
      <c r="AY118" s="980"/>
      <c r="AZ118" s="899" t="s">
        <v>418</v>
      </c>
      <c r="BA118" s="900"/>
      <c r="BB118" s="900"/>
      <c r="BC118" s="900"/>
      <c r="BD118" s="900"/>
      <c r="BE118" s="900"/>
      <c r="BF118" s="900"/>
      <c r="BG118" s="900"/>
      <c r="BH118" s="900"/>
      <c r="BI118" s="900"/>
      <c r="BJ118" s="900"/>
      <c r="BK118" s="900"/>
      <c r="BL118" s="900"/>
      <c r="BM118" s="900"/>
      <c r="BN118" s="900"/>
      <c r="BO118" s="900"/>
      <c r="BP118" s="901"/>
      <c r="BQ118" s="902" t="s">
        <v>396</v>
      </c>
      <c r="BR118" s="903"/>
      <c r="BS118" s="903"/>
      <c r="BT118" s="903"/>
      <c r="BU118" s="903"/>
      <c r="BV118" s="903" t="s">
        <v>70</v>
      </c>
      <c r="BW118" s="903"/>
      <c r="BX118" s="903"/>
      <c r="BY118" s="903"/>
      <c r="BZ118" s="903"/>
      <c r="CA118" s="903" t="s">
        <v>70</v>
      </c>
      <c r="CB118" s="903"/>
      <c r="CC118" s="903"/>
      <c r="CD118" s="903"/>
      <c r="CE118" s="903"/>
      <c r="CF118" s="918" t="s">
        <v>70</v>
      </c>
      <c r="CG118" s="919"/>
      <c r="CH118" s="919"/>
      <c r="CI118" s="919"/>
      <c r="CJ118" s="919"/>
      <c r="CK118" s="974"/>
      <c r="CL118" s="931"/>
      <c r="CM118" s="868" t="s">
        <v>419</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19" t="s">
        <v>396</v>
      </c>
      <c r="DH118" s="820"/>
      <c r="DI118" s="820"/>
      <c r="DJ118" s="820"/>
      <c r="DK118" s="821"/>
      <c r="DL118" s="822" t="s">
        <v>70</v>
      </c>
      <c r="DM118" s="820"/>
      <c r="DN118" s="820"/>
      <c r="DO118" s="820"/>
      <c r="DP118" s="821"/>
      <c r="DQ118" s="822" t="s">
        <v>70</v>
      </c>
      <c r="DR118" s="820"/>
      <c r="DS118" s="820"/>
      <c r="DT118" s="820"/>
      <c r="DU118" s="821"/>
      <c r="DV118" s="861" t="s">
        <v>70</v>
      </c>
      <c r="DW118" s="862"/>
      <c r="DX118" s="862"/>
      <c r="DY118" s="862"/>
      <c r="DZ118" s="863"/>
    </row>
    <row r="119" spans="1:130" s="102" customFormat="1" ht="26.25" customHeight="1">
      <c r="A119" s="928" t="s">
        <v>393</v>
      </c>
      <c r="B119" s="929"/>
      <c r="C119" s="934" t="s">
        <v>394</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70</v>
      </c>
      <c r="AB119" s="938"/>
      <c r="AC119" s="938"/>
      <c r="AD119" s="938"/>
      <c r="AE119" s="939"/>
      <c r="AF119" s="940" t="s">
        <v>70</v>
      </c>
      <c r="AG119" s="938"/>
      <c r="AH119" s="938"/>
      <c r="AI119" s="938"/>
      <c r="AJ119" s="939"/>
      <c r="AK119" s="940" t="s">
        <v>70</v>
      </c>
      <c r="AL119" s="938"/>
      <c r="AM119" s="938"/>
      <c r="AN119" s="938"/>
      <c r="AO119" s="939"/>
      <c r="AP119" s="941" t="s">
        <v>70</v>
      </c>
      <c r="AQ119" s="942"/>
      <c r="AR119" s="942"/>
      <c r="AS119" s="942"/>
      <c r="AT119" s="943"/>
      <c r="AU119" s="981"/>
      <c r="AV119" s="982"/>
      <c r="AW119" s="982"/>
      <c r="AX119" s="982"/>
      <c r="AY119" s="982"/>
      <c r="AZ119" s="133" t="s">
        <v>128</v>
      </c>
      <c r="BA119" s="133"/>
      <c r="BB119" s="133"/>
      <c r="BC119" s="133"/>
      <c r="BD119" s="133"/>
      <c r="BE119" s="133"/>
      <c r="BF119" s="133"/>
      <c r="BG119" s="133"/>
      <c r="BH119" s="133"/>
      <c r="BI119" s="133"/>
      <c r="BJ119" s="133"/>
      <c r="BK119" s="133"/>
      <c r="BL119" s="133"/>
      <c r="BM119" s="133"/>
      <c r="BN119" s="133"/>
      <c r="BO119" s="897" t="s">
        <v>420</v>
      </c>
      <c r="BP119" s="898"/>
      <c r="BQ119" s="902">
        <v>31089413</v>
      </c>
      <c r="BR119" s="903"/>
      <c r="BS119" s="903"/>
      <c r="BT119" s="903"/>
      <c r="BU119" s="903"/>
      <c r="BV119" s="903">
        <v>30987874</v>
      </c>
      <c r="BW119" s="903"/>
      <c r="BX119" s="903"/>
      <c r="BY119" s="903"/>
      <c r="BZ119" s="903"/>
      <c r="CA119" s="903">
        <v>31431931</v>
      </c>
      <c r="CB119" s="903"/>
      <c r="CC119" s="903"/>
      <c r="CD119" s="903"/>
      <c r="CE119" s="903"/>
      <c r="CF119" s="786"/>
      <c r="CG119" s="787"/>
      <c r="CH119" s="787"/>
      <c r="CI119" s="787"/>
      <c r="CJ119" s="896"/>
      <c r="CK119" s="975"/>
      <c r="CL119" s="933"/>
      <c r="CM119" s="858" t="s">
        <v>421</v>
      </c>
      <c r="CN119" s="859"/>
      <c r="CO119" s="859"/>
      <c r="CP119" s="859"/>
      <c r="CQ119" s="859"/>
      <c r="CR119" s="859"/>
      <c r="CS119" s="859"/>
      <c r="CT119" s="859"/>
      <c r="CU119" s="859"/>
      <c r="CV119" s="859"/>
      <c r="CW119" s="859"/>
      <c r="CX119" s="859"/>
      <c r="CY119" s="859"/>
      <c r="CZ119" s="859"/>
      <c r="DA119" s="859"/>
      <c r="DB119" s="859"/>
      <c r="DC119" s="859"/>
      <c r="DD119" s="859"/>
      <c r="DE119" s="859"/>
      <c r="DF119" s="860"/>
      <c r="DG119" s="802" t="s">
        <v>70</v>
      </c>
      <c r="DH119" s="803"/>
      <c r="DI119" s="803"/>
      <c r="DJ119" s="803"/>
      <c r="DK119" s="804"/>
      <c r="DL119" s="805" t="s">
        <v>70</v>
      </c>
      <c r="DM119" s="803"/>
      <c r="DN119" s="803"/>
      <c r="DO119" s="803"/>
      <c r="DP119" s="804"/>
      <c r="DQ119" s="805" t="s">
        <v>70</v>
      </c>
      <c r="DR119" s="803"/>
      <c r="DS119" s="803"/>
      <c r="DT119" s="803"/>
      <c r="DU119" s="804"/>
      <c r="DV119" s="871" t="s">
        <v>70</v>
      </c>
      <c r="DW119" s="872"/>
      <c r="DX119" s="872"/>
      <c r="DY119" s="872"/>
      <c r="DZ119" s="873"/>
    </row>
    <row r="120" spans="1:130" s="102" customFormat="1" ht="26.25" customHeight="1">
      <c r="A120" s="930"/>
      <c r="B120" s="931"/>
      <c r="C120" s="868" t="s">
        <v>398</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19" t="s">
        <v>70</v>
      </c>
      <c r="AB120" s="820"/>
      <c r="AC120" s="820"/>
      <c r="AD120" s="820"/>
      <c r="AE120" s="821"/>
      <c r="AF120" s="822" t="s">
        <v>70</v>
      </c>
      <c r="AG120" s="820"/>
      <c r="AH120" s="820"/>
      <c r="AI120" s="820"/>
      <c r="AJ120" s="821"/>
      <c r="AK120" s="822" t="s">
        <v>70</v>
      </c>
      <c r="AL120" s="820"/>
      <c r="AM120" s="820"/>
      <c r="AN120" s="820"/>
      <c r="AO120" s="821"/>
      <c r="AP120" s="861" t="s">
        <v>396</v>
      </c>
      <c r="AQ120" s="862"/>
      <c r="AR120" s="862"/>
      <c r="AS120" s="862"/>
      <c r="AT120" s="863"/>
      <c r="AU120" s="920" t="s">
        <v>422</v>
      </c>
      <c r="AV120" s="921"/>
      <c r="AW120" s="921"/>
      <c r="AX120" s="921"/>
      <c r="AY120" s="922"/>
      <c r="AZ120" s="883" t="s">
        <v>423</v>
      </c>
      <c r="BA120" s="848"/>
      <c r="BB120" s="848"/>
      <c r="BC120" s="848"/>
      <c r="BD120" s="848"/>
      <c r="BE120" s="848"/>
      <c r="BF120" s="848"/>
      <c r="BG120" s="848"/>
      <c r="BH120" s="848"/>
      <c r="BI120" s="848"/>
      <c r="BJ120" s="848"/>
      <c r="BK120" s="848"/>
      <c r="BL120" s="848"/>
      <c r="BM120" s="848"/>
      <c r="BN120" s="848"/>
      <c r="BO120" s="848"/>
      <c r="BP120" s="849"/>
      <c r="BQ120" s="884">
        <v>3397175</v>
      </c>
      <c r="BR120" s="865"/>
      <c r="BS120" s="865"/>
      <c r="BT120" s="865"/>
      <c r="BU120" s="865"/>
      <c r="BV120" s="865">
        <v>2913751</v>
      </c>
      <c r="BW120" s="865"/>
      <c r="BX120" s="865"/>
      <c r="BY120" s="865"/>
      <c r="BZ120" s="865"/>
      <c r="CA120" s="865">
        <v>2284565</v>
      </c>
      <c r="CB120" s="865"/>
      <c r="CC120" s="865"/>
      <c r="CD120" s="865"/>
      <c r="CE120" s="865"/>
      <c r="CF120" s="909">
        <v>18.2</v>
      </c>
      <c r="CG120" s="910"/>
      <c r="CH120" s="910"/>
      <c r="CI120" s="910"/>
      <c r="CJ120" s="910"/>
      <c r="CK120" s="911" t="s">
        <v>424</v>
      </c>
      <c r="CL120" s="875"/>
      <c r="CM120" s="875"/>
      <c r="CN120" s="875"/>
      <c r="CO120" s="876"/>
      <c r="CP120" s="915" t="s">
        <v>425</v>
      </c>
      <c r="CQ120" s="916"/>
      <c r="CR120" s="916"/>
      <c r="CS120" s="916"/>
      <c r="CT120" s="916"/>
      <c r="CU120" s="916"/>
      <c r="CV120" s="916"/>
      <c r="CW120" s="916"/>
      <c r="CX120" s="916"/>
      <c r="CY120" s="916"/>
      <c r="CZ120" s="916"/>
      <c r="DA120" s="916"/>
      <c r="DB120" s="916"/>
      <c r="DC120" s="916"/>
      <c r="DD120" s="916"/>
      <c r="DE120" s="916"/>
      <c r="DF120" s="917"/>
      <c r="DG120" s="884" t="s">
        <v>70</v>
      </c>
      <c r="DH120" s="865"/>
      <c r="DI120" s="865"/>
      <c r="DJ120" s="865"/>
      <c r="DK120" s="865"/>
      <c r="DL120" s="865" t="s">
        <v>70</v>
      </c>
      <c r="DM120" s="865"/>
      <c r="DN120" s="865"/>
      <c r="DO120" s="865"/>
      <c r="DP120" s="865"/>
      <c r="DQ120" s="865">
        <v>3534014</v>
      </c>
      <c r="DR120" s="865"/>
      <c r="DS120" s="865"/>
      <c r="DT120" s="865"/>
      <c r="DU120" s="865"/>
      <c r="DV120" s="866">
        <v>28.1</v>
      </c>
      <c r="DW120" s="866"/>
      <c r="DX120" s="866"/>
      <c r="DY120" s="866"/>
      <c r="DZ120" s="867"/>
    </row>
    <row r="121" spans="1:130" s="102" customFormat="1" ht="26.25" customHeight="1">
      <c r="A121" s="930"/>
      <c r="B121" s="931"/>
      <c r="C121" s="906" t="s">
        <v>426</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70</v>
      </c>
      <c r="AB121" s="820"/>
      <c r="AC121" s="820"/>
      <c r="AD121" s="820"/>
      <c r="AE121" s="821"/>
      <c r="AF121" s="822" t="s">
        <v>396</v>
      </c>
      <c r="AG121" s="820"/>
      <c r="AH121" s="820"/>
      <c r="AI121" s="820"/>
      <c r="AJ121" s="821"/>
      <c r="AK121" s="822" t="s">
        <v>70</v>
      </c>
      <c r="AL121" s="820"/>
      <c r="AM121" s="820"/>
      <c r="AN121" s="820"/>
      <c r="AO121" s="821"/>
      <c r="AP121" s="861" t="s">
        <v>70</v>
      </c>
      <c r="AQ121" s="862"/>
      <c r="AR121" s="862"/>
      <c r="AS121" s="862"/>
      <c r="AT121" s="863"/>
      <c r="AU121" s="923"/>
      <c r="AV121" s="924"/>
      <c r="AW121" s="924"/>
      <c r="AX121" s="924"/>
      <c r="AY121" s="925"/>
      <c r="AZ121" s="855" t="s">
        <v>427</v>
      </c>
      <c r="BA121" s="790"/>
      <c r="BB121" s="790"/>
      <c r="BC121" s="790"/>
      <c r="BD121" s="790"/>
      <c r="BE121" s="790"/>
      <c r="BF121" s="790"/>
      <c r="BG121" s="790"/>
      <c r="BH121" s="790"/>
      <c r="BI121" s="790"/>
      <c r="BJ121" s="790"/>
      <c r="BK121" s="790"/>
      <c r="BL121" s="790"/>
      <c r="BM121" s="790"/>
      <c r="BN121" s="790"/>
      <c r="BO121" s="790"/>
      <c r="BP121" s="791"/>
      <c r="BQ121" s="856">
        <v>3620481</v>
      </c>
      <c r="BR121" s="857"/>
      <c r="BS121" s="857"/>
      <c r="BT121" s="857"/>
      <c r="BU121" s="857"/>
      <c r="BV121" s="857">
        <v>3277234</v>
      </c>
      <c r="BW121" s="857"/>
      <c r="BX121" s="857"/>
      <c r="BY121" s="857"/>
      <c r="BZ121" s="857"/>
      <c r="CA121" s="857">
        <v>3511637</v>
      </c>
      <c r="CB121" s="857"/>
      <c r="CC121" s="857"/>
      <c r="CD121" s="857"/>
      <c r="CE121" s="857"/>
      <c r="CF121" s="918">
        <v>27.9</v>
      </c>
      <c r="CG121" s="919"/>
      <c r="CH121" s="919"/>
      <c r="CI121" s="919"/>
      <c r="CJ121" s="919"/>
      <c r="CK121" s="912"/>
      <c r="CL121" s="878"/>
      <c r="CM121" s="878"/>
      <c r="CN121" s="878"/>
      <c r="CO121" s="879"/>
      <c r="CP121" s="887"/>
      <c r="CQ121" s="888"/>
      <c r="CR121" s="888"/>
      <c r="CS121" s="888"/>
      <c r="CT121" s="888"/>
      <c r="CU121" s="888"/>
      <c r="CV121" s="888"/>
      <c r="CW121" s="888"/>
      <c r="CX121" s="888"/>
      <c r="CY121" s="888"/>
      <c r="CZ121" s="888"/>
      <c r="DA121" s="888"/>
      <c r="DB121" s="888"/>
      <c r="DC121" s="888"/>
      <c r="DD121" s="888"/>
      <c r="DE121" s="888"/>
      <c r="DF121" s="889"/>
      <c r="DG121" s="856"/>
      <c r="DH121" s="857"/>
      <c r="DI121" s="857"/>
      <c r="DJ121" s="857"/>
      <c r="DK121" s="857"/>
      <c r="DL121" s="857"/>
      <c r="DM121" s="857"/>
      <c r="DN121" s="857"/>
      <c r="DO121" s="857"/>
      <c r="DP121" s="857"/>
      <c r="DQ121" s="857"/>
      <c r="DR121" s="857"/>
      <c r="DS121" s="857"/>
      <c r="DT121" s="857"/>
      <c r="DU121" s="857"/>
      <c r="DV121" s="834"/>
      <c r="DW121" s="834"/>
      <c r="DX121" s="834"/>
      <c r="DY121" s="834"/>
      <c r="DZ121" s="835"/>
    </row>
    <row r="122" spans="1:130" s="102" customFormat="1" ht="26.25" customHeight="1">
      <c r="A122" s="930"/>
      <c r="B122" s="931"/>
      <c r="C122" s="868" t="s">
        <v>408</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19" t="s">
        <v>70</v>
      </c>
      <c r="AB122" s="820"/>
      <c r="AC122" s="820"/>
      <c r="AD122" s="820"/>
      <c r="AE122" s="821"/>
      <c r="AF122" s="822" t="s">
        <v>396</v>
      </c>
      <c r="AG122" s="820"/>
      <c r="AH122" s="820"/>
      <c r="AI122" s="820"/>
      <c r="AJ122" s="821"/>
      <c r="AK122" s="822" t="s">
        <v>70</v>
      </c>
      <c r="AL122" s="820"/>
      <c r="AM122" s="820"/>
      <c r="AN122" s="820"/>
      <c r="AO122" s="821"/>
      <c r="AP122" s="861" t="s">
        <v>70</v>
      </c>
      <c r="AQ122" s="862"/>
      <c r="AR122" s="862"/>
      <c r="AS122" s="862"/>
      <c r="AT122" s="863"/>
      <c r="AU122" s="923"/>
      <c r="AV122" s="924"/>
      <c r="AW122" s="924"/>
      <c r="AX122" s="924"/>
      <c r="AY122" s="925"/>
      <c r="AZ122" s="899" t="s">
        <v>428</v>
      </c>
      <c r="BA122" s="900"/>
      <c r="BB122" s="900"/>
      <c r="BC122" s="900"/>
      <c r="BD122" s="900"/>
      <c r="BE122" s="900"/>
      <c r="BF122" s="900"/>
      <c r="BG122" s="900"/>
      <c r="BH122" s="900"/>
      <c r="BI122" s="900"/>
      <c r="BJ122" s="900"/>
      <c r="BK122" s="900"/>
      <c r="BL122" s="900"/>
      <c r="BM122" s="900"/>
      <c r="BN122" s="900"/>
      <c r="BO122" s="900"/>
      <c r="BP122" s="901"/>
      <c r="BQ122" s="902">
        <v>18868385</v>
      </c>
      <c r="BR122" s="903"/>
      <c r="BS122" s="903"/>
      <c r="BT122" s="903"/>
      <c r="BU122" s="903"/>
      <c r="BV122" s="903">
        <v>19008208</v>
      </c>
      <c r="BW122" s="903"/>
      <c r="BX122" s="903"/>
      <c r="BY122" s="903"/>
      <c r="BZ122" s="903"/>
      <c r="CA122" s="903">
        <v>19029474</v>
      </c>
      <c r="CB122" s="903"/>
      <c r="CC122" s="903"/>
      <c r="CD122" s="903"/>
      <c r="CE122" s="903"/>
      <c r="CF122" s="904">
        <v>151.30000000000001</v>
      </c>
      <c r="CG122" s="905"/>
      <c r="CH122" s="905"/>
      <c r="CI122" s="905"/>
      <c r="CJ122" s="905"/>
      <c r="CK122" s="912"/>
      <c r="CL122" s="878"/>
      <c r="CM122" s="878"/>
      <c r="CN122" s="878"/>
      <c r="CO122" s="879"/>
      <c r="CP122" s="887"/>
      <c r="CQ122" s="888"/>
      <c r="CR122" s="888"/>
      <c r="CS122" s="888"/>
      <c r="CT122" s="888"/>
      <c r="CU122" s="888"/>
      <c r="CV122" s="888"/>
      <c r="CW122" s="888"/>
      <c r="CX122" s="888"/>
      <c r="CY122" s="888"/>
      <c r="CZ122" s="888"/>
      <c r="DA122" s="888"/>
      <c r="DB122" s="888"/>
      <c r="DC122" s="888"/>
      <c r="DD122" s="888"/>
      <c r="DE122" s="888"/>
      <c r="DF122" s="889"/>
      <c r="DG122" s="856"/>
      <c r="DH122" s="857"/>
      <c r="DI122" s="857"/>
      <c r="DJ122" s="857"/>
      <c r="DK122" s="857"/>
      <c r="DL122" s="857"/>
      <c r="DM122" s="857"/>
      <c r="DN122" s="857"/>
      <c r="DO122" s="857"/>
      <c r="DP122" s="857"/>
      <c r="DQ122" s="857"/>
      <c r="DR122" s="857"/>
      <c r="DS122" s="857"/>
      <c r="DT122" s="857"/>
      <c r="DU122" s="857"/>
      <c r="DV122" s="834"/>
      <c r="DW122" s="834"/>
      <c r="DX122" s="834"/>
      <c r="DY122" s="834"/>
      <c r="DZ122" s="835"/>
    </row>
    <row r="123" spans="1:130" s="102" customFormat="1" ht="26.25" customHeight="1">
      <c r="A123" s="930"/>
      <c r="B123" s="931"/>
      <c r="C123" s="868" t="s">
        <v>414</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19" t="s">
        <v>396</v>
      </c>
      <c r="AB123" s="820"/>
      <c r="AC123" s="820"/>
      <c r="AD123" s="820"/>
      <c r="AE123" s="821"/>
      <c r="AF123" s="822" t="s">
        <v>70</v>
      </c>
      <c r="AG123" s="820"/>
      <c r="AH123" s="820"/>
      <c r="AI123" s="820"/>
      <c r="AJ123" s="821"/>
      <c r="AK123" s="822" t="s">
        <v>70</v>
      </c>
      <c r="AL123" s="820"/>
      <c r="AM123" s="820"/>
      <c r="AN123" s="820"/>
      <c r="AO123" s="821"/>
      <c r="AP123" s="861" t="s">
        <v>70</v>
      </c>
      <c r="AQ123" s="862"/>
      <c r="AR123" s="862"/>
      <c r="AS123" s="862"/>
      <c r="AT123" s="863"/>
      <c r="AU123" s="926"/>
      <c r="AV123" s="927"/>
      <c r="AW123" s="927"/>
      <c r="AX123" s="927"/>
      <c r="AY123" s="927"/>
      <c r="AZ123" s="133" t="s">
        <v>128</v>
      </c>
      <c r="BA123" s="133"/>
      <c r="BB123" s="133"/>
      <c r="BC123" s="133"/>
      <c r="BD123" s="133"/>
      <c r="BE123" s="133"/>
      <c r="BF123" s="133"/>
      <c r="BG123" s="133"/>
      <c r="BH123" s="133"/>
      <c r="BI123" s="133"/>
      <c r="BJ123" s="133"/>
      <c r="BK123" s="133"/>
      <c r="BL123" s="133"/>
      <c r="BM123" s="133"/>
      <c r="BN123" s="133"/>
      <c r="BO123" s="897" t="s">
        <v>429</v>
      </c>
      <c r="BP123" s="898"/>
      <c r="BQ123" s="894">
        <v>25886041</v>
      </c>
      <c r="BR123" s="895"/>
      <c r="BS123" s="895"/>
      <c r="BT123" s="895"/>
      <c r="BU123" s="895"/>
      <c r="BV123" s="895">
        <v>25199193</v>
      </c>
      <c r="BW123" s="895"/>
      <c r="BX123" s="895"/>
      <c r="BY123" s="895"/>
      <c r="BZ123" s="895"/>
      <c r="CA123" s="895">
        <v>24825676</v>
      </c>
      <c r="CB123" s="895"/>
      <c r="CC123" s="895"/>
      <c r="CD123" s="895"/>
      <c r="CE123" s="895"/>
      <c r="CF123" s="786"/>
      <c r="CG123" s="787"/>
      <c r="CH123" s="787"/>
      <c r="CI123" s="787"/>
      <c r="CJ123" s="896"/>
      <c r="CK123" s="912"/>
      <c r="CL123" s="878"/>
      <c r="CM123" s="878"/>
      <c r="CN123" s="878"/>
      <c r="CO123" s="879"/>
      <c r="CP123" s="887"/>
      <c r="CQ123" s="888"/>
      <c r="CR123" s="888"/>
      <c r="CS123" s="888"/>
      <c r="CT123" s="888"/>
      <c r="CU123" s="888"/>
      <c r="CV123" s="888"/>
      <c r="CW123" s="888"/>
      <c r="CX123" s="888"/>
      <c r="CY123" s="888"/>
      <c r="CZ123" s="888"/>
      <c r="DA123" s="888"/>
      <c r="DB123" s="888"/>
      <c r="DC123" s="888"/>
      <c r="DD123" s="888"/>
      <c r="DE123" s="888"/>
      <c r="DF123" s="889"/>
      <c r="DG123" s="819"/>
      <c r="DH123" s="820"/>
      <c r="DI123" s="820"/>
      <c r="DJ123" s="820"/>
      <c r="DK123" s="821"/>
      <c r="DL123" s="822"/>
      <c r="DM123" s="820"/>
      <c r="DN123" s="820"/>
      <c r="DO123" s="820"/>
      <c r="DP123" s="821"/>
      <c r="DQ123" s="822"/>
      <c r="DR123" s="820"/>
      <c r="DS123" s="820"/>
      <c r="DT123" s="820"/>
      <c r="DU123" s="821"/>
      <c r="DV123" s="861"/>
      <c r="DW123" s="862"/>
      <c r="DX123" s="862"/>
      <c r="DY123" s="862"/>
      <c r="DZ123" s="863"/>
    </row>
    <row r="124" spans="1:130" s="102" customFormat="1" ht="26.25" customHeight="1" thickBot="1">
      <c r="A124" s="930"/>
      <c r="B124" s="931"/>
      <c r="C124" s="868" t="s">
        <v>417</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19" t="s">
        <v>430</v>
      </c>
      <c r="AB124" s="820"/>
      <c r="AC124" s="820"/>
      <c r="AD124" s="820"/>
      <c r="AE124" s="821"/>
      <c r="AF124" s="822" t="s">
        <v>70</v>
      </c>
      <c r="AG124" s="820"/>
      <c r="AH124" s="820"/>
      <c r="AI124" s="820"/>
      <c r="AJ124" s="821"/>
      <c r="AK124" s="822" t="s">
        <v>431</v>
      </c>
      <c r="AL124" s="820"/>
      <c r="AM124" s="820"/>
      <c r="AN124" s="820"/>
      <c r="AO124" s="821"/>
      <c r="AP124" s="861" t="s">
        <v>70</v>
      </c>
      <c r="AQ124" s="862"/>
      <c r="AR124" s="862"/>
      <c r="AS124" s="862"/>
      <c r="AT124" s="863"/>
      <c r="AU124" s="890" t="s">
        <v>432</v>
      </c>
      <c r="AV124" s="891"/>
      <c r="AW124" s="891"/>
      <c r="AX124" s="891"/>
      <c r="AY124" s="891"/>
      <c r="AZ124" s="891"/>
      <c r="BA124" s="891"/>
      <c r="BB124" s="891"/>
      <c r="BC124" s="891"/>
      <c r="BD124" s="891"/>
      <c r="BE124" s="891"/>
      <c r="BF124" s="891"/>
      <c r="BG124" s="891"/>
      <c r="BH124" s="891"/>
      <c r="BI124" s="891"/>
      <c r="BJ124" s="891"/>
      <c r="BK124" s="891"/>
      <c r="BL124" s="891"/>
      <c r="BM124" s="891"/>
      <c r="BN124" s="891"/>
      <c r="BO124" s="891"/>
      <c r="BP124" s="892"/>
      <c r="BQ124" s="893">
        <v>42.5</v>
      </c>
      <c r="BR124" s="885"/>
      <c r="BS124" s="885"/>
      <c r="BT124" s="885"/>
      <c r="BU124" s="885"/>
      <c r="BV124" s="885">
        <v>46.7</v>
      </c>
      <c r="BW124" s="885"/>
      <c r="BX124" s="885"/>
      <c r="BY124" s="885"/>
      <c r="BZ124" s="885"/>
      <c r="CA124" s="885">
        <v>52.5</v>
      </c>
      <c r="CB124" s="885"/>
      <c r="CC124" s="885"/>
      <c r="CD124" s="885"/>
      <c r="CE124" s="885"/>
      <c r="CF124" s="764"/>
      <c r="CG124" s="765"/>
      <c r="CH124" s="765"/>
      <c r="CI124" s="765"/>
      <c r="CJ124" s="886"/>
      <c r="CK124" s="913"/>
      <c r="CL124" s="913"/>
      <c r="CM124" s="913"/>
      <c r="CN124" s="913"/>
      <c r="CO124" s="914"/>
      <c r="CP124" s="887" t="s">
        <v>433</v>
      </c>
      <c r="CQ124" s="888"/>
      <c r="CR124" s="888"/>
      <c r="CS124" s="888"/>
      <c r="CT124" s="888"/>
      <c r="CU124" s="888"/>
      <c r="CV124" s="888"/>
      <c r="CW124" s="888"/>
      <c r="CX124" s="888"/>
      <c r="CY124" s="888"/>
      <c r="CZ124" s="888"/>
      <c r="DA124" s="888"/>
      <c r="DB124" s="888"/>
      <c r="DC124" s="888"/>
      <c r="DD124" s="888"/>
      <c r="DE124" s="888"/>
      <c r="DF124" s="889"/>
      <c r="DG124" s="802">
        <v>3851593</v>
      </c>
      <c r="DH124" s="803"/>
      <c r="DI124" s="803"/>
      <c r="DJ124" s="803"/>
      <c r="DK124" s="804"/>
      <c r="DL124" s="805">
        <v>3587972</v>
      </c>
      <c r="DM124" s="803"/>
      <c r="DN124" s="803"/>
      <c r="DO124" s="803"/>
      <c r="DP124" s="804"/>
      <c r="DQ124" s="805" t="s">
        <v>70</v>
      </c>
      <c r="DR124" s="803"/>
      <c r="DS124" s="803"/>
      <c r="DT124" s="803"/>
      <c r="DU124" s="804"/>
      <c r="DV124" s="871" t="s">
        <v>434</v>
      </c>
      <c r="DW124" s="872"/>
      <c r="DX124" s="872"/>
      <c r="DY124" s="872"/>
      <c r="DZ124" s="873"/>
    </row>
    <row r="125" spans="1:130" s="102" customFormat="1" ht="26.25" customHeight="1">
      <c r="A125" s="930"/>
      <c r="B125" s="931"/>
      <c r="C125" s="868" t="s">
        <v>419</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19" t="s">
        <v>431</v>
      </c>
      <c r="AB125" s="820"/>
      <c r="AC125" s="820"/>
      <c r="AD125" s="820"/>
      <c r="AE125" s="821"/>
      <c r="AF125" s="822" t="s">
        <v>434</v>
      </c>
      <c r="AG125" s="820"/>
      <c r="AH125" s="820"/>
      <c r="AI125" s="820"/>
      <c r="AJ125" s="821"/>
      <c r="AK125" s="822" t="s">
        <v>434</v>
      </c>
      <c r="AL125" s="820"/>
      <c r="AM125" s="820"/>
      <c r="AN125" s="820"/>
      <c r="AO125" s="821"/>
      <c r="AP125" s="861" t="s">
        <v>207</v>
      </c>
      <c r="AQ125" s="862"/>
      <c r="AR125" s="862"/>
      <c r="AS125" s="862"/>
      <c r="AT125" s="863"/>
      <c r="AU125" s="134"/>
      <c r="AV125" s="135"/>
      <c r="AW125" s="135"/>
      <c r="AX125" s="135"/>
      <c r="AY125" s="135"/>
      <c r="AZ125" s="135"/>
      <c r="BA125" s="135"/>
      <c r="BB125" s="135"/>
      <c r="BC125" s="135"/>
      <c r="BD125" s="135"/>
      <c r="BE125" s="135"/>
      <c r="BF125" s="135"/>
      <c r="BG125" s="135"/>
      <c r="BH125" s="135"/>
      <c r="BI125" s="135"/>
      <c r="BJ125" s="135"/>
      <c r="BK125" s="135"/>
      <c r="BL125" s="135"/>
      <c r="BM125" s="135"/>
      <c r="BN125" s="135"/>
      <c r="BO125" s="135"/>
      <c r="BP125" s="135"/>
      <c r="BQ125" s="136"/>
      <c r="BR125" s="136"/>
      <c r="BS125" s="136"/>
      <c r="BT125" s="136"/>
      <c r="BU125" s="136"/>
      <c r="BV125" s="136"/>
      <c r="BW125" s="136"/>
      <c r="BX125" s="136"/>
      <c r="BY125" s="136"/>
      <c r="BZ125" s="136"/>
      <c r="CA125" s="136"/>
      <c r="CB125" s="136"/>
      <c r="CC125" s="136"/>
      <c r="CD125" s="136"/>
      <c r="CE125" s="136"/>
      <c r="CF125" s="136"/>
      <c r="CG125" s="136"/>
      <c r="CH125" s="136"/>
      <c r="CI125" s="136"/>
      <c r="CJ125" s="137"/>
      <c r="CK125" s="874" t="s">
        <v>435</v>
      </c>
      <c r="CL125" s="875"/>
      <c r="CM125" s="875"/>
      <c r="CN125" s="875"/>
      <c r="CO125" s="876"/>
      <c r="CP125" s="883" t="s">
        <v>436</v>
      </c>
      <c r="CQ125" s="848"/>
      <c r="CR125" s="848"/>
      <c r="CS125" s="848"/>
      <c r="CT125" s="848"/>
      <c r="CU125" s="848"/>
      <c r="CV125" s="848"/>
      <c r="CW125" s="848"/>
      <c r="CX125" s="848"/>
      <c r="CY125" s="848"/>
      <c r="CZ125" s="848"/>
      <c r="DA125" s="848"/>
      <c r="DB125" s="848"/>
      <c r="DC125" s="848"/>
      <c r="DD125" s="848"/>
      <c r="DE125" s="848"/>
      <c r="DF125" s="849"/>
      <c r="DG125" s="884" t="s">
        <v>434</v>
      </c>
      <c r="DH125" s="865"/>
      <c r="DI125" s="865"/>
      <c r="DJ125" s="865"/>
      <c r="DK125" s="865"/>
      <c r="DL125" s="865" t="s">
        <v>70</v>
      </c>
      <c r="DM125" s="865"/>
      <c r="DN125" s="865"/>
      <c r="DO125" s="865"/>
      <c r="DP125" s="865"/>
      <c r="DQ125" s="865" t="s">
        <v>70</v>
      </c>
      <c r="DR125" s="865"/>
      <c r="DS125" s="865"/>
      <c r="DT125" s="865"/>
      <c r="DU125" s="865"/>
      <c r="DV125" s="866" t="s">
        <v>70</v>
      </c>
      <c r="DW125" s="866"/>
      <c r="DX125" s="866"/>
      <c r="DY125" s="866"/>
      <c r="DZ125" s="867"/>
    </row>
    <row r="126" spans="1:130" s="102" customFormat="1" ht="26.25" customHeight="1" thickBot="1">
      <c r="A126" s="930"/>
      <c r="B126" s="931"/>
      <c r="C126" s="868" t="s">
        <v>421</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19" t="s">
        <v>70</v>
      </c>
      <c r="AB126" s="820"/>
      <c r="AC126" s="820"/>
      <c r="AD126" s="820"/>
      <c r="AE126" s="821"/>
      <c r="AF126" s="822" t="s">
        <v>430</v>
      </c>
      <c r="AG126" s="820"/>
      <c r="AH126" s="820"/>
      <c r="AI126" s="820"/>
      <c r="AJ126" s="821"/>
      <c r="AK126" s="822" t="s">
        <v>70</v>
      </c>
      <c r="AL126" s="820"/>
      <c r="AM126" s="820"/>
      <c r="AN126" s="820"/>
      <c r="AO126" s="821"/>
      <c r="AP126" s="861" t="s">
        <v>430</v>
      </c>
      <c r="AQ126" s="862"/>
      <c r="AR126" s="862"/>
      <c r="AS126" s="862"/>
      <c r="AT126" s="863"/>
      <c r="AU126" s="138"/>
      <c r="AV126" s="138"/>
      <c r="AW126" s="138"/>
      <c r="AX126" s="138"/>
      <c r="AY126" s="138"/>
      <c r="AZ126" s="138"/>
      <c r="BA126" s="138"/>
      <c r="BB126" s="138"/>
      <c r="BC126" s="138"/>
      <c r="BD126" s="138"/>
      <c r="BE126" s="138"/>
      <c r="BF126" s="138"/>
      <c r="BG126" s="138"/>
      <c r="BH126" s="138"/>
      <c r="BI126" s="138"/>
      <c r="BJ126" s="138"/>
      <c r="BK126" s="138"/>
      <c r="BL126" s="138"/>
      <c r="BM126" s="138"/>
      <c r="BN126" s="138"/>
      <c r="BO126" s="138"/>
      <c r="BP126" s="138"/>
      <c r="BQ126" s="138"/>
      <c r="BR126" s="138"/>
      <c r="BS126" s="138"/>
      <c r="BT126" s="138"/>
      <c r="BU126" s="138"/>
      <c r="BV126" s="138"/>
      <c r="BW126" s="138"/>
      <c r="BX126" s="138"/>
      <c r="BY126" s="138"/>
      <c r="BZ126" s="138"/>
      <c r="CA126" s="138"/>
      <c r="CB126" s="138"/>
      <c r="CC126" s="138"/>
      <c r="CD126" s="139"/>
      <c r="CE126" s="139"/>
      <c r="CF126" s="139"/>
      <c r="CG126" s="136"/>
      <c r="CH126" s="136"/>
      <c r="CI126" s="136"/>
      <c r="CJ126" s="137"/>
      <c r="CK126" s="877"/>
      <c r="CL126" s="878"/>
      <c r="CM126" s="878"/>
      <c r="CN126" s="878"/>
      <c r="CO126" s="879"/>
      <c r="CP126" s="855" t="s">
        <v>437</v>
      </c>
      <c r="CQ126" s="790"/>
      <c r="CR126" s="790"/>
      <c r="CS126" s="790"/>
      <c r="CT126" s="790"/>
      <c r="CU126" s="790"/>
      <c r="CV126" s="790"/>
      <c r="CW126" s="790"/>
      <c r="CX126" s="790"/>
      <c r="CY126" s="790"/>
      <c r="CZ126" s="790"/>
      <c r="DA126" s="790"/>
      <c r="DB126" s="790"/>
      <c r="DC126" s="790"/>
      <c r="DD126" s="790"/>
      <c r="DE126" s="790"/>
      <c r="DF126" s="791"/>
      <c r="DG126" s="856" t="s">
        <v>70</v>
      </c>
      <c r="DH126" s="857"/>
      <c r="DI126" s="857"/>
      <c r="DJ126" s="857"/>
      <c r="DK126" s="857"/>
      <c r="DL126" s="857" t="s">
        <v>70</v>
      </c>
      <c r="DM126" s="857"/>
      <c r="DN126" s="857"/>
      <c r="DO126" s="857"/>
      <c r="DP126" s="857"/>
      <c r="DQ126" s="857" t="s">
        <v>70</v>
      </c>
      <c r="DR126" s="857"/>
      <c r="DS126" s="857"/>
      <c r="DT126" s="857"/>
      <c r="DU126" s="857"/>
      <c r="DV126" s="834" t="s">
        <v>70</v>
      </c>
      <c r="DW126" s="834"/>
      <c r="DX126" s="834"/>
      <c r="DY126" s="834"/>
      <c r="DZ126" s="835"/>
    </row>
    <row r="127" spans="1:130" s="102" customFormat="1" ht="26.25" customHeight="1">
      <c r="A127" s="932"/>
      <c r="B127" s="933"/>
      <c r="C127" s="858" t="s">
        <v>438</v>
      </c>
      <c r="D127" s="859"/>
      <c r="E127" s="859"/>
      <c r="F127" s="859"/>
      <c r="G127" s="859"/>
      <c r="H127" s="859"/>
      <c r="I127" s="859"/>
      <c r="J127" s="859"/>
      <c r="K127" s="859"/>
      <c r="L127" s="859"/>
      <c r="M127" s="859"/>
      <c r="N127" s="859"/>
      <c r="O127" s="859"/>
      <c r="P127" s="859"/>
      <c r="Q127" s="859"/>
      <c r="R127" s="859"/>
      <c r="S127" s="859"/>
      <c r="T127" s="859"/>
      <c r="U127" s="859"/>
      <c r="V127" s="859"/>
      <c r="W127" s="859"/>
      <c r="X127" s="859"/>
      <c r="Y127" s="859"/>
      <c r="Z127" s="860"/>
      <c r="AA127" s="819">
        <v>1152</v>
      </c>
      <c r="AB127" s="820"/>
      <c r="AC127" s="820"/>
      <c r="AD127" s="820"/>
      <c r="AE127" s="821"/>
      <c r="AF127" s="822">
        <v>981</v>
      </c>
      <c r="AG127" s="820"/>
      <c r="AH127" s="820"/>
      <c r="AI127" s="820"/>
      <c r="AJ127" s="821"/>
      <c r="AK127" s="822">
        <v>797</v>
      </c>
      <c r="AL127" s="820"/>
      <c r="AM127" s="820"/>
      <c r="AN127" s="820"/>
      <c r="AO127" s="821"/>
      <c r="AP127" s="861">
        <v>0</v>
      </c>
      <c r="AQ127" s="862"/>
      <c r="AR127" s="862"/>
      <c r="AS127" s="862"/>
      <c r="AT127" s="863"/>
      <c r="AU127" s="138"/>
      <c r="AV127" s="138"/>
      <c r="AW127" s="138"/>
      <c r="AX127" s="864" t="s">
        <v>439</v>
      </c>
      <c r="AY127" s="852"/>
      <c r="AZ127" s="852"/>
      <c r="BA127" s="852"/>
      <c r="BB127" s="852"/>
      <c r="BC127" s="852"/>
      <c r="BD127" s="852"/>
      <c r="BE127" s="853"/>
      <c r="BF127" s="851" t="s">
        <v>440</v>
      </c>
      <c r="BG127" s="852"/>
      <c r="BH127" s="852"/>
      <c r="BI127" s="852"/>
      <c r="BJ127" s="852"/>
      <c r="BK127" s="852"/>
      <c r="BL127" s="853"/>
      <c r="BM127" s="851" t="s">
        <v>441</v>
      </c>
      <c r="BN127" s="852"/>
      <c r="BO127" s="852"/>
      <c r="BP127" s="852"/>
      <c r="BQ127" s="852"/>
      <c r="BR127" s="852"/>
      <c r="BS127" s="853"/>
      <c r="BT127" s="851" t="s">
        <v>442</v>
      </c>
      <c r="BU127" s="852"/>
      <c r="BV127" s="852"/>
      <c r="BW127" s="852"/>
      <c r="BX127" s="852"/>
      <c r="BY127" s="852"/>
      <c r="BZ127" s="854"/>
      <c r="CA127" s="138"/>
      <c r="CB127" s="138"/>
      <c r="CC127" s="138"/>
      <c r="CD127" s="139"/>
      <c r="CE127" s="139"/>
      <c r="CF127" s="139"/>
      <c r="CG127" s="136"/>
      <c r="CH127" s="136"/>
      <c r="CI127" s="136"/>
      <c r="CJ127" s="137"/>
      <c r="CK127" s="877"/>
      <c r="CL127" s="878"/>
      <c r="CM127" s="878"/>
      <c r="CN127" s="878"/>
      <c r="CO127" s="879"/>
      <c r="CP127" s="855" t="s">
        <v>443</v>
      </c>
      <c r="CQ127" s="790"/>
      <c r="CR127" s="790"/>
      <c r="CS127" s="790"/>
      <c r="CT127" s="790"/>
      <c r="CU127" s="790"/>
      <c r="CV127" s="790"/>
      <c r="CW127" s="790"/>
      <c r="CX127" s="790"/>
      <c r="CY127" s="790"/>
      <c r="CZ127" s="790"/>
      <c r="DA127" s="790"/>
      <c r="DB127" s="790"/>
      <c r="DC127" s="790"/>
      <c r="DD127" s="790"/>
      <c r="DE127" s="790"/>
      <c r="DF127" s="791"/>
      <c r="DG127" s="856" t="s">
        <v>434</v>
      </c>
      <c r="DH127" s="857"/>
      <c r="DI127" s="857"/>
      <c r="DJ127" s="857"/>
      <c r="DK127" s="857"/>
      <c r="DL127" s="857" t="s">
        <v>70</v>
      </c>
      <c r="DM127" s="857"/>
      <c r="DN127" s="857"/>
      <c r="DO127" s="857"/>
      <c r="DP127" s="857"/>
      <c r="DQ127" s="857" t="s">
        <v>70</v>
      </c>
      <c r="DR127" s="857"/>
      <c r="DS127" s="857"/>
      <c r="DT127" s="857"/>
      <c r="DU127" s="857"/>
      <c r="DV127" s="834" t="s">
        <v>434</v>
      </c>
      <c r="DW127" s="834"/>
      <c r="DX127" s="834"/>
      <c r="DY127" s="834"/>
      <c r="DZ127" s="835"/>
    </row>
    <row r="128" spans="1:130" s="102" customFormat="1" ht="26.25" customHeight="1" thickBot="1">
      <c r="A128" s="836" t="s">
        <v>444</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445</v>
      </c>
      <c r="X128" s="838"/>
      <c r="Y128" s="838"/>
      <c r="Z128" s="839"/>
      <c r="AA128" s="840">
        <v>1033576</v>
      </c>
      <c r="AB128" s="841"/>
      <c r="AC128" s="841"/>
      <c r="AD128" s="841"/>
      <c r="AE128" s="842"/>
      <c r="AF128" s="843">
        <v>603120</v>
      </c>
      <c r="AG128" s="841"/>
      <c r="AH128" s="841"/>
      <c r="AI128" s="841"/>
      <c r="AJ128" s="842"/>
      <c r="AK128" s="843">
        <v>616002</v>
      </c>
      <c r="AL128" s="841"/>
      <c r="AM128" s="841"/>
      <c r="AN128" s="841"/>
      <c r="AO128" s="842"/>
      <c r="AP128" s="844"/>
      <c r="AQ128" s="845"/>
      <c r="AR128" s="845"/>
      <c r="AS128" s="845"/>
      <c r="AT128" s="846"/>
      <c r="AU128" s="138"/>
      <c r="AV128" s="138"/>
      <c r="AW128" s="138"/>
      <c r="AX128" s="847" t="s">
        <v>446</v>
      </c>
      <c r="AY128" s="848"/>
      <c r="AZ128" s="848"/>
      <c r="BA128" s="848"/>
      <c r="BB128" s="848"/>
      <c r="BC128" s="848"/>
      <c r="BD128" s="848"/>
      <c r="BE128" s="849"/>
      <c r="BF128" s="826" t="s">
        <v>70</v>
      </c>
      <c r="BG128" s="827"/>
      <c r="BH128" s="827"/>
      <c r="BI128" s="827"/>
      <c r="BJ128" s="827"/>
      <c r="BK128" s="827"/>
      <c r="BL128" s="850"/>
      <c r="BM128" s="826">
        <v>12.85</v>
      </c>
      <c r="BN128" s="827"/>
      <c r="BO128" s="827"/>
      <c r="BP128" s="827"/>
      <c r="BQ128" s="827"/>
      <c r="BR128" s="827"/>
      <c r="BS128" s="850"/>
      <c r="BT128" s="826">
        <v>20</v>
      </c>
      <c r="BU128" s="827"/>
      <c r="BV128" s="827"/>
      <c r="BW128" s="827"/>
      <c r="BX128" s="827"/>
      <c r="BY128" s="827"/>
      <c r="BZ128" s="828"/>
      <c r="CA128" s="139"/>
      <c r="CB128" s="139"/>
      <c r="CC128" s="139"/>
      <c r="CD128" s="139"/>
      <c r="CE128" s="139"/>
      <c r="CF128" s="139"/>
      <c r="CG128" s="136"/>
      <c r="CH128" s="136"/>
      <c r="CI128" s="136"/>
      <c r="CJ128" s="137"/>
      <c r="CK128" s="880"/>
      <c r="CL128" s="881"/>
      <c r="CM128" s="881"/>
      <c r="CN128" s="881"/>
      <c r="CO128" s="882"/>
      <c r="CP128" s="829" t="s">
        <v>447</v>
      </c>
      <c r="CQ128" s="768"/>
      <c r="CR128" s="768"/>
      <c r="CS128" s="768"/>
      <c r="CT128" s="768"/>
      <c r="CU128" s="768"/>
      <c r="CV128" s="768"/>
      <c r="CW128" s="768"/>
      <c r="CX128" s="768"/>
      <c r="CY128" s="768"/>
      <c r="CZ128" s="768"/>
      <c r="DA128" s="768"/>
      <c r="DB128" s="768"/>
      <c r="DC128" s="768"/>
      <c r="DD128" s="768"/>
      <c r="DE128" s="768"/>
      <c r="DF128" s="769"/>
      <c r="DG128" s="830" t="s">
        <v>70</v>
      </c>
      <c r="DH128" s="831"/>
      <c r="DI128" s="831"/>
      <c r="DJ128" s="831"/>
      <c r="DK128" s="831"/>
      <c r="DL128" s="831" t="s">
        <v>70</v>
      </c>
      <c r="DM128" s="831"/>
      <c r="DN128" s="831"/>
      <c r="DO128" s="831"/>
      <c r="DP128" s="831"/>
      <c r="DQ128" s="831" t="s">
        <v>70</v>
      </c>
      <c r="DR128" s="831"/>
      <c r="DS128" s="831"/>
      <c r="DT128" s="831"/>
      <c r="DU128" s="831"/>
      <c r="DV128" s="832" t="s">
        <v>70</v>
      </c>
      <c r="DW128" s="832"/>
      <c r="DX128" s="832"/>
      <c r="DY128" s="832"/>
      <c r="DZ128" s="833"/>
    </row>
    <row r="129" spans="1:131" s="102" customFormat="1" ht="26.25" customHeight="1">
      <c r="A129" s="814" t="s">
        <v>48</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448</v>
      </c>
      <c r="X129" s="817"/>
      <c r="Y129" s="817"/>
      <c r="Z129" s="818"/>
      <c r="AA129" s="819">
        <v>13752956</v>
      </c>
      <c r="AB129" s="820"/>
      <c r="AC129" s="820"/>
      <c r="AD129" s="820"/>
      <c r="AE129" s="821"/>
      <c r="AF129" s="822">
        <v>13887081</v>
      </c>
      <c r="AG129" s="820"/>
      <c r="AH129" s="820"/>
      <c r="AI129" s="820"/>
      <c r="AJ129" s="821"/>
      <c r="AK129" s="822">
        <v>14061932</v>
      </c>
      <c r="AL129" s="820"/>
      <c r="AM129" s="820"/>
      <c r="AN129" s="820"/>
      <c r="AO129" s="821"/>
      <c r="AP129" s="823"/>
      <c r="AQ129" s="824"/>
      <c r="AR129" s="824"/>
      <c r="AS129" s="824"/>
      <c r="AT129" s="825"/>
      <c r="AU129" s="140"/>
      <c r="AV129" s="140"/>
      <c r="AW129" s="140"/>
      <c r="AX129" s="789" t="s">
        <v>449</v>
      </c>
      <c r="AY129" s="790"/>
      <c r="AZ129" s="790"/>
      <c r="BA129" s="790"/>
      <c r="BB129" s="790"/>
      <c r="BC129" s="790"/>
      <c r="BD129" s="790"/>
      <c r="BE129" s="791"/>
      <c r="BF129" s="809" t="s">
        <v>70</v>
      </c>
      <c r="BG129" s="810"/>
      <c r="BH129" s="810"/>
      <c r="BI129" s="810"/>
      <c r="BJ129" s="810"/>
      <c r="BK129" s="810"/>
      <c r="BL129" s="811"/>
      <c r="BM129" s="809">
        <v>17.850000000000001</v>
      </c>
      <c r="BN129" s="810"/>
      <c r="BO129" s="810"/>
      <c r="BP129" s="810"/>
      <c r="BQ129" s="810"/>
      <c r="BR129" s="810"/>
      <c r="BS129" s="811"/>
      <c r="BT129" s="809">
        <v>30</v>
      </c>
      <c r="BU129" s="812"/>
      <c r="BV129" s="812"/>
      <c r="BW129" s="812"/>
      <c r="BX129" s="812"/>
      <c r="BY129" s="812"/>
      <c r="BZ129" s="813"/>
      <c r="CA129" s="141"/>
      <c r="CB129" s="141"/>
      <c r="CC129" s="141"/>
      <c r="CD129" s="141"/>
      <c r="CE129" s="141"/>
      <c r="CF129" s="141"/>
      <c r="CG129" s="141"/>
      <c r="CH129" s="141"/>
      <c r="CI129" s="141"/>
      <c r="CJ129" s="141"/>
      <c r="CK129" s="141"/>
      <c r="CL129" s="141"/>
      <c r="CM129" s="141"/>
      <c r="CN129" s="141"/>
      <c r="CO129" s="141"/>
      <c r="CP129" s="141"/>
      <c r="CQ129" s="141"/>
      <c r="CR129" s="141"/>
      <c r="CS129" s="141"/>
      <c r="CT129" s="141"/>
      <c r="CU129" s="141"/>
      <c r="CV129" s="141"/>
      <c r="CW129" s="141"/>
      <c r="CX129" s="141"/>
      <c r="CY129" s="141"/>
      <c r="CZ129" s="141"/>
      <c r="DA129" s="141"/>
      <c r="DB129" s="141"/>
      <c r="DC129" s="141"/>
      <c r="DD129" s="141"/>
      <c r="DE129" s="141"/>
      <c r="DF129" s="141"/>
      <c r="DG129" s="141"/>
      <c r="DH129" s="141"/>
      <c r="DI129" s="141"/>
      <c r="DJ129" s="141"/>
      <c r="DK129" s="141"/>
      <c r="DL129" s="141"/>
      <c r="DM129" s="141"/>
      <c r="DN129" s="141"/>
      <c r="DO129" s="141"/>
      <c r="DP129" s="109"/>
      <c r="DQ129" s="109"/>
      <c r="DR129" s="109"/>
      <c r="DS129" s="109"/>
      <c r="DT129" s="109"/>
      <c r="DU129" s="109"/>
      <c r="DV129" s="109"/>
      <c r="DW129" s="109"/>
      <c r="DX129" s="109"/>
      <c r="DY129" s="109"/>
      <c r="DZ129" s="113"/>
    </row>
    <row r="130" spans="1:131" s="102" customFormat="1" ht="26.25" customHeight="1">
      <c r="A130" s="814" t="s">
        <v>450</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451</v>
      </c>
      <c r="X130" s="817"/>
      <c r="Y130" s="817"/>
      <c r="Z130" s="818"/>
      <c r="AA130" s="819">
        <v>1512477</v>
      </c>
      <c r="AB130" s="820"/>
      <c r="AC130" s="820"/>
      <c r="AD130" s="820"/>
      <c r="AE130" s="821"/>
      <c r="AF130" s="822">
        <v>1504033</v>
      </c>
      <c r="AG130" s="820"/>
      <c r="AH130" s="820"/>
      <c r="AI130" s="820"/>
      <c r="AJ130" s="821"/>
      <c r="AK130" s="822">
        <v>1484248</v>
      </c>
      <c r="AL130" s="820"/>
      <c r="AM130" s="820"/>
      <c r="AN130" s="820"/>
      <c r="AO130" s="821"/>
      <c r="AP130" s="823"/>
      <c r="AQ130" s="824"/>
      <c r="AR130" s="824"/>
      <c r="AS130" s="824"/>
      <c r="AT130" s="825"/>
      <c r="AU130" s="140"/>
      <c r="AV130" s="140"/>
      <c r="AW130" s="140"/>
      <c r="AX130" s="789" t="s">
        <v>452</v>
      </c>
      <c r="AY130" s="790"/>
      <c r="AZ130" s="790"/>
      <c r="BA130" s="790"/>
      <c r="BB130" s="790"/>
      <c r="BC130" s="790"/>
      <c r="BD130" s="790"/>
      <c r="BE130" s="791"/>
      <c r="BF130" s="792">
        <v>4.8</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141"/>
      <c r="CB130" s="141"/>
      <c r="CC130" s="141"/>
      <c r="CD130" s="141"/>
      <c r="CE130" s="141"/>
      <c r="CF130" s="141"/>
      <c r="CG130" s="141"/>
      <c r="CH130" s="141"/>
      <c r="CI130" s="141"/>
      <c r="CJ130" s="141"/>
      <c r="CK130" s="141"/>
      <c r="CL130" s="141"/>
      <c r="CM130" s="141"/>
      <c r="CN130" s="141"/>
      <c r="CO130" s="141"/>
      <c r="CP130" s="141"/>
      <c r="CQ130" s="141"/>
      <c r="CR130" s="141"/>
      <c r="CS130" s="141"/>
      <c r="CT130" s="141"/>
      <c r="CU130" s="141"/>
      <c r="CV130" s="141"/>
      <c r="CW130" s="141"/>
      <c r="CX130" s="141"/>
      <c r="CY130" s="141"/>
      <c r="CZ130" s="141"/>
      <c r="DA130" s="141"/>
      <c r="DB130" s="141"/>
      <c r="DC130" s="141"/>
      <c r="DD130" s="141"/>
      <c r="DE130" s="141"/>
      <c r="DF130" s="141"/>
      <c r="DG130" s="141"/>
      <c r="DH130" s="141"/>
      <c r="DI130" s="141"/>
      <c r="DJ130" s="141"/>
      <c r="DK130" s="141"/>
      <c r="DL130" s="141"/>
      <c r="DM130" s="141"/>
      <c r="DN130" s="141"/>
      <c r="DO130" s="141"/>
      <c r="DP130" s="109"/>
      <c r="DQ130" s="109"/>
      <c r="DR130" s="109"/>
      <c r="DS130" s="109"/>
      <c r="DT130" s="109"/>
      <c r="DU130" s="109"/>
      <c r="DV130" s="109"/>
      <c r="DW130" s="109"/>
      <c r="DX130" s="109"/>
      <c r="DY130" s="109"/>
      <c r="DZ130" s="113"/>
    </row>
    <row r="131" spans="1:131" s="102" customFormat="1" ht="26.25" customHeight="1" thickBot="1">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453</v>
      </c>
      <c r="X131" s="800"/>
      <c r="Y131" s="800"/>
      <c r="Z131" s="801"/>
      <c r="AA131" s="802">
        <v>12240479</v>
      </c>
      <c r="AB131" s="803"/>
      <c r="AC131" s="803"/>
      <c r="AD131" s="803"/>
      <c r="AE131" s="804"/>
      <c r="AF131" s="805">
        <v>12383048</v>
      </c>
      <c r="AG131" s="803"/>
      <c r="AH131" s="803"/>
      <c r="AI131" s="803"/>
      <c r="AJ131" s="804"/>
      <c r="AK131" s="805">
        <v>12577684</v>
      </c>
      <c r="AL131" s="803"/>
      <c r="AM131" s="803"/>
      <c r="AN131" s="803"/>
      <c r="AO131" s="804"/>
      <c r="AP131" s="806"/>
      <c r="AQ131" s="807"/>
      <c r="AR131" s="807"/>
      <c r="AS131" s="807"/>
      <c r="AT131" s="808"/>
      <c r="AU131" s="140"/>
      <c r="AV131" s="140"/>
      <c r="AW131" s="140"/>
      <c r="AX131" s="767" t="s">
        <v>454</v>
      </c>
      <c r="AY131" s="768"/>
      <c r="AZ131" s="768"/>
      <c r="BA131" s="768"/>
      <c r="BB131" s="768"/>
      <c r="BC131" s="768"/>
      <c r="BD131" s="768"/>
      <c r="BE131" s="769"/>
      <c r="BF131" s="770">
        <v>52.5</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141"/>
      <c r="CB131" s="141"/>
      <c r="CC131" s="141"/>
      <c r="CD131" s="141"/>
      <c r="CE131" s="141"/>
      <c r="CF131" s="141"/>
      <c r="CG131" s="141"/>
      <c r="CH131" s="141"/>
      <c r="CI131" s="141"/>
      <c r="CJ131" s="141"/>
      <c r="CK131" s="141"/>
      <c r="CL131" s="141"/>
      <c r="CM131" s="141"/>
      <c r="CN131" s="141"/>
      <c r="CO131" s="141"/>
      <c r="CP131" s="141"/>
      <c r="CQ131" s="141"/>
      <c r="CR131" s="141"/>
      <c r="CS131" s="141"/>
      <c r="CT131" s="141"/>
      <c r="CU131" s="141"/>
      <c r="CV131" s="141"/>
      <c r="CW131" s="141"/>
      <c r="CX131" s="141"/>
      <c r="CY131" s="141"/>
      <c r="CZ131" s="141"/>
      <c r="DA131" s="141"/>
      <c r="DB131" s="141"/>
      <c r="DC131" s="141"/>
      <c r="DD131" s="141"/>
      <c r="DE131" s="141"/>
      <c r="DF131" s="141"/>
      <c r="DG131" s="141"/>
      <c r="DH131" s="141"/>
      <c r="DI131" s="141"/>
      <c r="DJ131" s="141"/>
      <c r="DK131" s="141"/>
      <c r="DL131" s="141"/>
      <c r="DM131" s="141"/>
      <c r="DN131" s="141"/>
      <c r="DO131" s="141"/>
      <c r="DP131" s="109"/>
      <c r="DQ131" s="109"/>
      <c r="DR131" s="109"/>
      <c r="DS131" s="109"/>
      <c r="DT131" s="109"/>
      <c r="DU131" s="109"/>
      <c r="DV131" s="109"/>
      <c r="DW131" s="109"/>
      <c r="DX131" s="109"/>
      <c r="DY131" s="109"/>
      <c r="DZ131" s="113"/>
    </row>
    <row r="132" spans="1:131" s="102" customFormat="1" ht="26.25" customHeight="1">
      <c r="A132" s="776" t="s">
        <v>455</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456</v>
      </c>
      <c r="W132" s="780"/>
      <c r="X132" s="780"/>
      <c r="Y132" s="780"/>
      <c r="Z132" s="781"/>
      <c r="AA132" s="782">
        <v>3.6639579219999998</v>
      </c>
      <c r="AB132" s="783"/>
      <c r="AC132" s="783"/>
      <c r="AD132" s="783"/>
      <c r="AE132" s="784"/>
      <c r="AF132" s="785">
        <v>5.572481024</v>
      </c>
      <c r="AG132" s="783"/>
      <c r="AH132" s="783"/>
      <c r="AI132" s="783"/>
      <c r="AJ132" s="784"/>
      <c r="AK132" s="785">
        <v>5.262995954</v>
      </c>
      <c r="AL132" s="783"/>
      <c r="AM132" s="783"/>
      <c r="AN132" s="783"/>
      <c r="AO132" s="784"/>
      <c r="AP132" s="786"/>
      <c r="AQ132" s="787"/>
      <c r="AR132" s="787"/>
      <c r="AS132" s="787"/>
      <c r="AT132" s="788"/>
      <c r="AU132" s="142"/>
      <c r="AV132" s="143"/>
      <c r="AW132" s="143"/>
      <c r="AX132" s="109"/>
      <c r="AY132" s="109"/>
      <c r="AZ132" s="109"/>
      <c r="BA132" s="109"/>
      <c r="BB132" s="109"/>
      <c r="BC132" s="109"/>
      <c r="BD132" s="109"/>
      <c r="BE132" s="109"/>
      <c r="BF132" s="109"/>
      <c r="BG132" s="109"/>
      <c r="BH132" s="109"/>
      <c r="BI132" s="109"/>
      <c r="BJ132" s="109"/>
      <c r="BK132" s="109"/>
      <c r="BL132" s="109"/>
      <c r="BM132" s="109"/>
      <c r="BN132" s="109"/>
      <c r="BO132" s="109"/>
      <c r="BP132" s="109"/>
      <c r="BQ132" s="109"/>
      <c r="BR132" s="109"/>
      <c r="BS132" s="110"/>
      <c r="BT132" s="109"/>
      <c r="BU132" s="109"/>
      <c r="BV132" s="109"/>
      <c r="BW132" s="109"/>
      <c r="BX132" s="109"/>
      <c r="BY132" s="109"/>
      <c r="BZ132" s="109"/>
      <c r="CA132" s="141"/>
      <c r="CB132" s="141"/>
      <c r="CC132" s="141"/>
      <c r="CD132" s="141"/>
      <c r="CE132" s="141"/>
      <c r="CF132" s="141"/>
      <c r="CG132" s="141"/>
      <c r="CH132" s="141"/>
      <c r="CI132" s="141"/>
      <c r="CJ132" s="141"/>
      <c r="CK132" s="141"/>
      <c r="CL132" s="141"/>
      <c r="CM132" s="141"/>
      <c r="CN132" s="141"/>
      <c r="CO132" s="141"/>
      <c r="CP132" s="141"/>
      <c r="CQ132" s="141"/>
      <c r="CR132" s="141"/>
      <c r="CS132" s="141"/>
      <c r="CT132" s="141"/>
      <c r="CU132" s="141"/>
      <c r="CV132" s="141"/>
      <c r="CW132" s="141"/>
      <c r="CX132" s="141"/>
      <c r="CY132" s="141"/>
      <c r="CZ132" s="141"/>
      <c r="DA132" s="141"/>
      <c r="DB132" s="141"/>
      <c r="DC132" s="141"/>
      <c r="DD132" s="141"/>
      <c r="DE132" s="141"/>
      <c r="DF132" s="141"/>
      <c r="DG132" s="141"/>
      <c r="DH132" s="141"/>
      <c r="DI132" s="141"/>
      <c r="DJ132" s="141"/>
      <c r="DK132" s="141"/>
      <c r="DL132" s="141"/>
      <c r="DM132" s="141"/>
      <c r="DN132" s="141"/>
      <c r="DO132" s="141"/>
      <c r="DP132" s="113"/>
      <c r="DQ132" s="113"/>
      <c r="DR132" s="113"/>
      <c r="DS132" s="113"/>
      <c r="DT132" s="113"/>
      <c r="DU132" s="113"/>
      <c r="DV132" s="113"/>
      <c r="DW132" s="113"/>
      <c r="DX132" s="113"/>
      <c r="DY132" s="113"/>
      <c r="DZ132" s="113"/>
    </row>
    <row r="133" spans="1:131" s="102" customFormat="1" ht="26.25" customHeight="1" thickBot="1">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457</v>
      </c>
      <c r="W133" s="759"/>
      <c r="X133" s="759"/>
      <c r="Y133" s="759"/>
      <c r="Z133" s="760"/>
      <c r="AA133" s="761">
        <v>4.3</v>
      </c>
      <c r="AB133" s="762"/>
      <c r="AC133" s="762"/>
      <c r="AD133" s="762"/>
      <c r="AE133" s="763"/>
      <c r="AF133" s="761">
        <v>4.3</v>
      </c>
      <c r="AG133" s="762"/>
      <c r="AH133" s="762"/>
      <c r="AI133" s="762"/>
      <c r="AJ133" s="763"/>
      <c r="AK133" s="761">
        <v>4.8</v>
      </c>
      <c r="AL133" s="762"/>
      <c r="AM133" s="762"/>
      <c r="AN133" s="762"/>
      <c r="AO133" s="763"/>
      <c r="AP133" s="764"/>
      <c r="AQ133" s="765"/>
      <c r="AR133" s="765"/>
      <c r="AS133" s="765"/>
      <c r="AT133" s="766"/>
      <c r="AU133" s="143"/>
      <c r="AV133" s="143"/>
      <c r="AW133" s="143"/>
      <c r="AX133" s="143"/>
      <c r="AY133" s="143"/>
      <c r="AZ133" s="143"/>
      <c r="BA133" s="143"/>
      <c r="BB133" s="143"/>
      <c r="BC133" s="143"/>
      <c r="BD133" s="143"/>
      <c r="BE133" s="143"/>
      <c r="BF133" s="143"/>
      <c r="BG133" s="143"/>
      <c r="BH133" s="143"/>
      <c r="BI133" s="143"/>
      <c r="BJ133" s="143"/>
      <c r="BK133" s="143"/>
      <c r="BL133" s="143"/>
      <c r="BM133" s="143"/>
      <c r="BN133" s="141"/>
      <c r="BO133" s="141"/>
      <c r="BP133" s="141"/>
      <c r="BQ133" s="141"/>
      <c r="BR133" s="141"/>
      <c r="BS133" s="141"/>
      <c r="BT133" s="141"/>
      <c r="BU133" s="141"/>
      <c r="BV133" s="141"/>
      <c r="BW133" s="141"/>
      <c r="BX133" s="141"/>
      <c r="BY133" s="141"/>
      <c r="BZ133" s="141"/>
      <c r="CA133" s="141"/>
      <c r="CB133" s="141"/>
      <c r="CC133" s="141"/>
      <c r="CD133" s="141"/>
      <c r="CE133" s="141"/>
      <c r="CF133" s="141"/>
      <c r="CG133" s="141"/>
      <c r="CH133" s="141"/>
      <c r="CI133" s="141"/>
      <c r="CJ133" s="141"/>
      <c r="CK133" s="141"/>
      <c r="CL133" s="141"/>
      <c r="CM133" s="141"/>
      <c r="CN133" s="141"/>
      <c r="CO133" s="141"/>
      <c r="CP133" s="141"/>
      <c r="CQ133" s="141"/>
      <c r="CR133" s="141"/>
      <c r="CS133" s="141"/>
      <c r="CT133" s="141"/>
      <c r="CU133" s="141"/>
      <c r="CV133" s="141"/>
      <c r="CW133" s="141"/>
      <c r="CX133" s="141"/>
      <c r="CY133" s="141"/>
      <c r="CZ133" s="141"/>
      <c r="DA133" s="141"/>
      <c r="DB133" s="141"/>
      <c r="DC133" s="141"/>
      <c r="DD133" s="141"/>
      <c r="DE133" s="141"/>
      <c r="DF133" s="141"/>
      <c r="DG133" s="141"/>
      <c r="DH133" s="141"/>
      <c r="DI133" s="141"/>
      <c r="DJ133" s="141"/>
      <c r="DK133" s="141"/>
      <c r="DL133" s="141"/>
      <c r="DM133" s="141"/>
      <c r="DN133" s="141"/>
      <c r="DO133" s="141"/>
      <c r="DP133" s="113"/>
      <c r="DQ133" s="113"/>
      <c r="DR133" s="113"/>
      <c r="DS133" s="113"/>
      <c r="DT133" s="113"/>
      <c r="DU133" s="113"/>
      <c r="DV133" s="113"/>
      <c r="DW133" s="113"/>
      <c r="DX133" s="113"/>
      <c r="DY133" s="113"/>
      <c r="DZ133" s="113"/>
    </row>
    <row r="134" spans="1:131" s="103" customFormat="1" ht="11.25" customHeight="1">
      <c r="A134" s="144"/>
      <c r="B134" s="144"/>
      <c r="C134" s="144"/>
      <c r="D134" s="144"/>
      <c r="E134" s="144"/>
      <c r="F134" s="144"/>
      <c r="G134" s="144"/>
      <c r="H134" s="144"/>
      <c r="I134" s="144"/>
      <c r="J134" s="144"/>
      <c r="K134" s="144"/>
      <c r="L134" s="144"/>
      <c r="M134" s="144"/>
      <c r="N134" s="144"/>
      <c r="O134" s="144"/>
      <c r="P134" s="144"/>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3"/>
      <c r="AV134" s="143"/>
      <c r="AW134" s="143"/>
      <c r="AX134" s="143"/>
      <c r="AY134" s="143"/>
      <c r="AZ134" s="143"/>
      <c r="BA134" s="143"/>
      <c r="BB134" s="143"/>
      <c r="BC134" s="143"/>
      <c r="BD134" s="143"/>
      <c r="BE134" s="143"/>
      <c r="BF134" s="143"/>
      <c r="BG134" s="143"/>
      <c r="BH134" s="143"/>
      <c r="BI134" s="143"/>
      <c r="BJ134" s="143"/>
      <c r="BK134" s="143"/>
      <c r="BL134" s="143"/>
      <c r="BM134" s="143"/>
      <c r="BN134" s="141"/>
      <c r="BO134" s="141"/>
      <c r="BP134" s="141"/>
      <c r="BQ134" s="141"/>
      <c r="BR134" s="141"/>
      <c r="BS134" s="141"/>
      <c r="BT134" s="141"/>
      <c r="BU134" s="141"/>
      <c r="BV134" s="141"/>
      <c r="BW134" s="141"/>
      <c r="BX134" s="141"/>
      <c r="BY134" s="141"/>
      <c r="BZ134" s="141"/>
      <c r="CA134" s="141"/>
      <c r="CB134" s="141"/>
      <c r="CC134" s="141"/>
      <c r="CD134" s="141"/>
      <c r="CE134" s="141"/>
      <c r="CF134" s="141"/>
      <c r="CG134" s="141"/>
      <c r="CH134" s="141"/>
      <c r="CI134" s="141"/>
      <c r="CJ134" s="141"/>
      <c r="CK134" s="141"/>
      <c r="CL134" s="141"/>
      <c r="CM134" s="141"/>
      <c r="CN134" s="141"/>
      <c r="CO134" s="141"/>
      <c r="CP134" s="141"/>
      <c r="CQ134" s="141"/>
      <c r="CR134" s="141"/>
      <c r="CS134" s="141"/>
      <c r="CT134" s="141"/>
      <c r="CU134" s="141"/>
      <c r="CV134" s="141"/>
      <c r="CW134" s="141"/>
      <c r="CX134" s="141"/>
      <c r="CY134" s="141"/>
      <c r="CZ134" s="141"/>
      <c r="DA134" s="141"/>
      <c r="DB134" s="141"/>
      <c r="DC134" s="141"/>
      <c r="DD134" s="141"/>
      <c r="DE134" s="141"/>
      <c r="DF134" s="141"/>
      <c r="DG134" s="141"/>
      <c r="DH134" s="141"/>
      <c r="DI134" s="141"/>
      <c r="DJ134" s="141"/>
      <c r="DK134" s="141"/>
      <c r="DL134" s="141"/>
      <c r="DM134" s="141"/>
      <c r="DN134" s="141"/>
      <c r="DO134" s="141"/>
      <c r="DP134" s="113"/>
      <c r="DQ134" s="113"/>
      <c r="DR134" s="113"/>
      <c r="DS134" s="113"/>
      <c r="DT134" s="113"/>
      <c r="DU134" s="113"/>
      <c r="DV134" s="113"/>
      <c r="DW134" s="113"/>
      <c r="DX134" s="113"/>
      <c r="DY134" s="113"/>
      <c r="DZ134" s="113"/>
      <c r="EA134" s="102"/>
    </row>
    <row r="135" spans="1:131" ht="14.25" hidden="1">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144"/>
      <c r="BW135" s="144"/>
      <c r="BX135" s="144"/>
      <c r="BY135" s="144"/>
      <c r="BZ135" s="144"/>
      <c r="CA135" s="144"/>
      <c r="CB135" s="144"/>
      <c r="CC135" s="144"/>
      <c r="CD135" s="144"/>
      <c r="CE135" s="144"/>
      <c r="CF135" s="144"/>
      <c r="CG135" s="144"/>
      <c r="CH135" s="144"/>
      <c r="CI135" s="144"/>
      <c r="CJ135" s="144"/>
      <c r="CK135" s="144"/>
      <c r="CL135" s="144"/>
      <c r="CM135" s="144"/>
      <c r="CN135" s="144"/>
      <c r="CO135" s="144"/>
      <c r="CP135" s="144"/>
      <c r="CQ135" s="144"/>
      <c r="CR135" s="144"/>
      <c r="CS135" s="144"/>
      <c r="CT135" s="144"/>
      <c r="CU135" s="144"/>
      <c r="CV135" s="144"/>
      <c r="CW135" s="144"/>
      <c r="CX135" s="144"/>
      <c r="CY135" s="144"/>
      <c r="CZ135" s="144"/>
      <c r="DA135" s="144"/>
      <c r="DB135" s="144"/>
      <c r="DC135" s="144"/>
      <c r="DD135" s="144"/>
      <c r="DE135" s="144"/>
      <c r="DF135" s="144"/>
      <c r="DG135" s="144"/>
      <c r="DH135" s="144"/>
      <c r="DI135" s="144"/>
      <c r="DJ135" s="144"/>
      <c r="DK135" s="144"/>
      <c r="DL135" s="144"/>
      <c r="DM135" s="144"/>
      <c r="DN135" s="144"/>
      <c r="DO135" s="144"/>
      <c r="DP135" s="144"/>
      <c r="DQ135" s="144"/>
      <c r="DR135" s="144"/>
      <c r="DS135" s="144"/>
      <c r="DT135" s="144"/>
      <c r="DU135" s="144"/>
      <c r="DV135" s="144"/>
      <c r="DW135" s="144"/>
      <c r="DX135" s="144"/>
      <c r="DY135" s="144"/>
      <c r="DZ135" s="144"/>
    </row>
    <row r="136" spans="1:131" hidden="1"/>
  </sheetData>
  <sheetProtection algorithmName="SHA-512" hashValue="NBauKjf6SRjaQGqS1zUC91tyPzbBnl+b0KGdpZ4jHzASCrcG30NaY2/utVxUFi27ZRcjuAhLYzn0+W8fad4Cag==" saltValue="GzAgNy+ks+CUp9baXchmT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0" zoomScaleNormal="85" zoomScaleSheetLayoutView="80" workbookViewId="0"/>
  </sheetViews>
  <sheetFormatPr defaultColWidth="0" defaultRowHeight="13.5" customHeight="1" zeroHeight="1"/>
  <cols>
    <col min="1" max="120" width="2.75" style="5" customWidth="1"/>
    <col min="121" max="121" width="0" style="6" hidden="1" customWidth="1"/>
    <col min="122" max="16384" width="9" style="6" hidden="1"/>
  </cols>
  <sheetData>
    <row r="1" spans="1:120">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row r="3" spans="1:120"/>
    <row r="4" spans="1:120"/>
    <row r="5" spans="1:120"/>
    <row r="6" spans="1:120"/>
    <row r="7" spans="1:120"/>
    <row r="8" spans="1:120"/>
    <row r="9" spans="1:120"/>
    <row r="10" spans="1:120"/>
    <row r="11" spans="1:120"/>
    <row r="12" spans="1:120"/>
    <row r="13" spans="1:120"/>
    <row r="14" spans="1:120"/>
    <row r="15" spans="1:120"/>
    <row r="16" spans="1:120">
      <c r="DP16" s="6"/>
    </row>
    <row r="17" spans="119:120">
      <c r="DP17" s="6"/>
    </row>
    <row r="18" spans="119:120"/>
    <row r="19" spans="119:120"/>
    <row r="20" spans="119:120">
      <c r="DO20" s="6"/>
      <c r="DP20" s="6"/>
    </row>
    <row r="21" spans="119:120">
      <c r="DP21" s="6"/>
    </row>
    <row r="22" spans="119:120"/>
    <row r="23" spans="119:120">
      <c r="DO23" s="6"/>
      <c r="DP23" s="6"/>
    </row>
    <row r="24" spans="119:120">
      <c r="DP24" s="6"/>
    </row>
    <row r="25" spans="119:120">
      <c r="DP25" s="6"/>
    </row>
    <row r="26" spans="119:120">
      <c r="DO26" s="6"/>
      <c r="DP26" s="6"/>
    </row>
    <row r="27" spans="119:120"/>
    <row r="28" spans="119:120">
      <c r="DO28" s="6"/>
      <c r="DP28" s="6"/>
    </row>
    <row r="29" spans="119:120">
      <c r="DP29" s="6"/>
    </row>
    <row r="30" spans="119:120"/>
    <row r="31" spans="119:120">
      <c r="DO31" s="6"/>
      <c r="DP31" s="6"/>
    </row>
    <row r="32" spans="119:120"/>
    <row r="33" spans="98:120">
      <c r="DO33" s="6"/>
      <c r="DP33" s="6"/>
    </row>
    <row r="34" spans="98:120">
      <c r="DM34" s="6"/>
    </row>
    <row r="35" spans="98:120">
      <c r="CT35" s="6"/>
      <c r="CU35" s="6"/>
      <c r="CV35" s="6"/>
      <c r="CY35" s="6"/>
      <c r="CZ35" s="6"/>
      <c r="DA35" s="6"/>
      <c r="DD35" s="6"/>
      <c r="DE35" s="6"/>
      <c r="DF35" s="6"/>
      <c r="DI35" s="6"/>
      <c r="DJ35" s="6"/>
      <c r="DK35" s="6"/>
      <c r="DM35" s="6"/>
      <c r="DN35" s="6"/>
      <c r="DO35" s="6"/>
      <c r="DP35" s="6"/>
    </row>
    <row r="36" spans="98:120"/>
    <row r="37" spans="98:120">
      <c r="CW37" s="6"/>
      <c r="DB37" s="6"/>
      <c r="DG37" s="6"/>
      <c r="DL37" s="6"/>
      <c r="DP37" s="6"/>
    </row>
    <row r="38" spans="98:120">
      <c r="CT38" s="6"/>
      <c r="CU38" s="6"/>
      <c r="CV38" s="6"/>
      <c r="CW38" s="6"/>
      <c r="CY38" s="6"/>
      <c r="CZ38" s="6"/>
      <c r="DA38" s="6"/>
      <c r="DB38" s="6"/>
      <c r="DD38" s="6"/>
      <c r="DE38" s="6"/>
      <c r="DF38" s="6"/>
      <c r="DG38" s="6"/>
      <c r="DI38" s="6"/>
      <c r="DJ38" s="6"/>
      <c r="DK38" s="6"/>
      <c r="DL38" s="6"/>
      <c r="DN38" s="6"/>
      <c r="DO38" s="6"/>
      <c r="DP38" s="6"/>
    </row>
    <row r="39" spans="98:120"/>
    <row r="40" spans="98:120"/>
    <row r="41" spans="98:120"/>
    <row r="42" spans="98:120"/>
    <row r="43" spans="98:120"/>
    <row r="44" spans="98:120"/>
    <row r="45" spans="98:120"/>
    <row r="46" spans="98:120"/>
    <row r="47" spans="98:120"/>
    <row r="48" spans="98:120"/>
    <row r="49" spans="22:120">
      <c r="DN49" s="6"/>
      <c r="DO49" s="6"/>
      <c r="DP49" s="6"/>
    </row>
    <row r="50" spans="22:120"/>
    <row r="51" spans="22:120"/>
    <row r="52" spans="22:120"/>
    <row r="53" spans="22:120"/>
    <row r="54" spans="22:120"/>
    <row r="55" spans="22:120"/>
    <row r="56" spans="22:120"/>
    <row r="57" spans="22:120"/>
    <row r="58" spans="22:120"/>
    <row r="59" spans="22:120"/>
    <row r="60" spans="22:120"/>
    <row r="61" spans="22:120"/>
    <row r="62" spans="22:120"/>
    <row r="63" spans="22:120">
      <c r="W63" s="6"/>
      <c r="CS63" s="6"/>
      <c r="CX63" s="6"/>
      <c r="DC63" s="6"/>
      <c r="DH63" s="6"/>
    </row>
    <row r="64" spans="22:120">
      <c r="V64" s="6"/>
    </row>
    <row r="65" spans="15:120">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c r="Q66" s="6"/>
      <c r="S66" s="6"/>
      <c r="U66" s="6"/>
      <c r="DM66" s="6"/>
    </row>
    <row r="67" spans="15:120">
      <c r="O67" s="6"/>
      <c r="P67" s="6"/>
      <c r="R67" s="6"/>
      <c r="T67" s="6"/>
      <c r="Y67" s="6"/>
      <c r="CT67" s="6"/>
      <c r="CV67" s="6"/>
      <c r="CW67" s="6"/>
      <c r="CY67" s="6"/>
      <c r="DA67" s="6"/>
      <c r="DB67" s="6"/>
      <c r="DD67" s="6"/>
      <c r="DF67" s="6"/>
      <c r="DG67" s="6"/>
      <c r="DI67" s="6"/>
      <c r="DK67" s="6"/>
      <c r="DL67" s="6"/>
      <c r="DN67" s="6"/>
      <c r="DO67" s="6"/>
      <c r="DP67" s="6"/>
    </row>
    <row r="68" spans="15:120"/>
    <row r="69" spans="15:120"/>
    <row r="70" spans="15:120"/>
    <row r="71" spans="15:120"/>
    <row r="72" spans="15:120">
      <c r="DP72" s="6"/>
    </row>
    <row r="73" spans="15:120">
      <c r="DP73" s="6"/>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6"/>
      <c r="CX96" s="6"/>
      <c r="DC96" s="6"/>
      <c r="DH96" s="6"/>
    </row>
    <row r="97" spans="24:120">
      <c r="CS97" s="6"/>
      <c r="CX97" s="6"/>
      <c r="DC97" s="6"/>
      <c r="DH97" s="6"/>
      <c r="DP97" s="5" t="s">
        <v>459</v>
      </c>
    </row>
    <row r="98" spans="24:120" hidden="1">
      <c r="CS98" s="6"/>
      <c r="CX98" s="6"/>
      <c r="DC98" s="6"/>
      <c r="DH98" s="6"/>
    </row>
    <row r="99" spans="24:120" hidden="1">
      <c r="CS99" s="6"/>
      <c r="CX99" s="6"/>
      <c r="DC99" s="6"/>
      <c r="DH99" s="6"/>
    </row>
    <row r="101" spans="24:120" ht="12" hidden="1" customHeight="1">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c r="CU102" s="6"/>
      <c r="CZ102" s="6"/>
      <c r="DE102" s="6"/>
      <c r="DJ102" s="6"/>
      <c r="DM102" s="6"/>
    </row>
    <row r="103" spans="24:120" hidden="1">
      <c r="CT103" s="6"/>
      <c r="CV103" s="6"/>
      <c r="CW103" s="6"/>
      <c r="CY103" s="6"/>
      <c r="DA103" s="6"/>
      <c r="DB103" s="6"/>
      <c r="DD103" s="6"/>
      <c r="DF103" s="6"/>
      <c r="DG103" s="6"/>
      <c r="DI103" s="6"/>
      <c r="DK103" s="6"/>
      <c r="DL103" s="6"/>
      <c r="DM103" s="6"/>
      <c r="DN103" s="6"/>
      <c r="DO103" s="6"/>
      <c r="DP103" s="6"/>
    </row>
    <row r="104" spans="24:120" hidden="1">
      <c r="CV104" s="6"/>
      <c r="CW104" s="6"/>
      <c r="DA104" s="6"/>
      <c r="DB104" s="6"/>
      <c r="DF104" s="6"/>
      <c r="DG104" s="6"/>
      <c r="DK104" s="6"/>
      <c r="DL104" s="6"/>
      <c r="DN104" s="6"/>
      <c r="DO104" s="6"/>
      <c r="DP104" s="6"/>
    </row>
    <row r="105" spans="24:120" ht="12.75" hidden="1" customHeight="1"/>
  </sheetData>
  <sheetProtection algorithmName="SHA-512" hashValue="GTUkS62i/VqQ5UQ+3Jcx0e0g3EtQRkLmw1UgVRsN2oF6+9eUul2p/mYTPXdpEYrPuwE36X00sJC8mrl1z3ywMw==" saltValue="qjWzy6nXuTNIVYVFN9vcSA=="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80" zoomScaleNormal="80" zoomScaleSheetLayoutView="55" workbookViewId="0"/>
  </sheetViews>
  <sheetFormatPr defaultColWidth="0" defaultRowHeight="13.5" customHeight="1" zeroHeight="1"/>
  <cols>
    <col min="1" max="116" width="2.625" style="5" customWidth="1"/>
    <col min="117" max="16384" width="9" style="6" hidden="1"/>
  </cols>
  <sheetData>
    <row r="1" spans="2:11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row r="3" spans="2:116"/>
    <row r="4" spans="2:11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row r="7" spans="2:116"/>
    <row r="8" spans="2:116"/>
    <row r="9" spans="2:116"/>
    <row r="10" spans="2:116"/>
    <row r="11" spans="2:116"/>
    <row r="12" spans="2:116"/>
    <row r="13" spans="2:116"/>
    <row r="14" spans="2:116"/>
    <row r="15" spans="2:116"/>
    <row r="16" spans="2:116"/>
    <row r="17" spans="9:116"/>
    <row r="18" spans="9:11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row r="20" spans="9:116"/>
    <row r="21" spans="9:116">
      <c r="DL21" s="6"/>
    </row>
    <row r="22" spans="9:116">
      <c r="DI22" s="6"/>
      <c r="DJ22" s="6"/>
      <c r="DK22" s="6"/>
      <c r="DL22" s="6"/>
    </row>
    <row r="23" spans="9:116">
      <c r="CY23" s="6"/>
      <c r="CZ23" s="6"/>
      <c r="DA23" s="6"/>
      <c r="DB23" s="6"/>
      <c r="DC23" s="6"/>
      <c r="DD23" s="6"/>
      <c r="DE23" s="6"/>
      <c r="DF23" s="6"/>
      <c r="DG23" s="6"/>
      <c r="DH23" s="6"/>
      <c r="DI23" s="6"/>
      <c r="DJ23" s="6"/>
      <c r="DK23" s="6"/>
      <c r="DL23" s="6"/>
    </row>
    <row r="24" spans="9:116"/>
    <row r="25" spans="9:116"/>
    <row r="26" spans="9:116"/>
    <row r="27" spans="9:116"/>
    <row r="28" spans="9:116"/>
    <row r="29" spans="9:116"/>
    <row r="30" spans="9:116"/>
    <row r="31" spans="9:116"/>
    <row r="32" spans="9:116"/>
    <row r="33" spans="15:116"/>
    <row r="34" spans="15:116"/>
    <row r="35" spans="15:116">
      <c r="CZ35" s="6"/>
      <c r="DA35" s="6"/>
      <c r="DB35" s="6"/>
      <c r="DC35" s="6"/>
      <c r="DD35" s="6"/>
      <c r="DE35" s="6"/>
      <c r="DF35" s="6"/>
      <c r="DG35" s="6"/>
      <c r="DH35" s="6"/>
      <c r="DI35" s="6"/>
      <c r="DJ35" s="6"/>
      <c r="DK35" s="6"/>
      <c r="DL35" s="6"/>
    </row>
    <row r="36" spans="15:116"/>
    <row r="37" spans="15:116">
      <c r="DL37" s="6"/>
    </row>
    <row r="38" spans="15:116">
      <c r="DI38" s="6"/>
      <c r="DJ38" s="6"/>
      <c r="DK38" s="6"/>
      <c r="DL38" s="6"/>
    </row>
    <row r="39" spans="15:116"/>
    <row r="40" spans="15:116"/>
    <row r="41" spans="15:116"/>
    <row r="42" spans="15:116"/>
    <row r="43" spans="15:11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c r="DL44" s="6"/>
    </row>
    <row r="45" spans="15:116"/>
    <row r="46" spans="15:116">
      <c r="DA46" s="6"/>
      <c r="DB46" s="6"/>
      <c r="DC46" s="6"/>
      <c r="DD46" s="6"/>
      <c r="DE46" s="6"/>
      <c r="DF46" s="6"/>
      <c r="DG46" s="6"/>
      <c r="DH46" s="6"/>
      <c r="DI46" s="6"/>
      <c r="DJ46" s="6"/>
      <c r="DK46" s="6"/>
      <c r="DL46" s="6"/>
    </row>
    <row r="47" spans="15:116"/>
    <row r="48" spans="15:116"/>
    <row r="49" spans="104:116"/>
    <row r="50" spans="104:116">
      <c r="CZ50" s="6"/>
      <c r="DA50" s="6"/>
      <c r="DB50" s="6"/>
      <c r="DC50" s="6"/>
      <c r="DD50" s="6"/>
      <c r="DE50" s="6"/>
      <c r="DF50" s="6"/>
      <c r="DG50" s="6"/>
      <c r="DH50" s="6"/>
      <c r="DI50" s="6"/>
      <c r="DJ50" s="6"/>
      <c r="DK50" s="6"/>
      <c r="DL50" s="6"/>
    </row>
    <row r="51" spans="104:116"/>
    <row r="52" spans="104:116"/>
    <row r="53" spans="104:116">
      <c r="DL53" s="6"/>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6"/>
      <c r="DD67" s="6"/>
      <c r="DE67" s="6"/>
      <c r="DF67" s="6"/>
      <c r="DG67" s="6"/>
      <c r="DH67" s="6"/>
      <c r="DI67" s="6"/>
      <c r="DJ67" s="6"/>
      <c r="DK67" s="6"/>
      <c r="DL67" s="6"/>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I1OrPssqS40Yf5KaW3j7L5kR1QciKc9z+TVm2qspnNJsoBKT2hvx1VSJBnuEgbn9b9TybfYRSNUfmuLiK9vWZg==" saltValue="2yXnbrtzSWiodE6He2vZYA=="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146" customWidth="1"/>
    <col min="37" max="44" width="17" style="146" customWidth="1"/>
    <col min="45" max="45" width="6.125" style="153" customWidth="1"/>
    <col min="46" max="46" width="3" style="151" customWidth="1"/>
    <col min="47" max="47" width="19.125" style="146" hidden="1" customWidth="1"/>
    <col min="48" max="52" width="12.625" style="146" hidden="1" customWidth="1"/>
    <col min="53" max="16384" width="8.625" style="146" hidden="1"/>
  </cols>
  <sheetData>
    <row r="1" spans="1:46">
      <c r="AS1" s="147"/>
      <c r="AT1" s="147"/>
    </row>
    <row r="2" spans="1:46">
      <c r="AS2" s="147"/>
      <c r="AT2" s="147"/>
    </row>
    <row r="3" spans="1:46">
      <c r="AS3" s="147"/>
      <c r="AT3" s="147"/>
    </row>
    <row r="4" spans="1:46">
      <c r="AS4" s="147"/>
      <c r="AT4" s="147"/>
    </row>
    <row r="5" spans="1:46" ht="17.25">
      <c r="A5" s="148" t="s">
        <v>460</v>
      </c>
      <c r="B5" s="149"/>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c r="AM5" s="149"/>
      <c r="AN5" s="149"/>
      <c r="AO5" s="149"/>
      <c r="AP5" s="149"/>
      <c r="AQ5" s="149"/>
      <c r="AR5" s="149"/>
      <c r="AS5" s="150"/>
    </row>
    <row r="6" spans="1:46">
      <c r="A6" s="151"/>
      <c r="B6" s="147"/>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52" t="s">
        <v>461</v>
      </c>
      <c r="AL6" s="152"/>
      <c r="AM6" s="152"/>
      <c r="AN6" s="152"/>
      <c r="AO6" s="147"/>
      <c r="AP6" s="147"/>
      <c r="AQ6" s="147"/>
      <c r="AR6" s="147"/>
    </row>
    <row r="7" spans="1:46">
      <c r="A7" s="151"/>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54"/>
      <c r="AL7" s="155"/>
      <c r="AM7" s="155"/>
      <c r="AN7" s="156"/>
      <c r="AO7" s="1183" t="s">
        <v>462</v>
      </c>
      <c r="AP7" s="157"/>
      <c r="AQ7" s="158" t="s">
        <v>463</v>
      </c>
      <c r="AR7" s="159"/>
    </row>
    <row r="8" spans="1:46">
      <c r="A8" s="151"/>
      <c r="B8" s="147"/>
      <c r="C8" s="147"/>
      <c r="D8" s="147"/>
      <c r="E8" s="147"/>
      <c r="F8" s="147"/>
      <c r="G8" s="147"/>
      <c r="H8" s="147"/>
      <c r="I8" s="147"/>
      <c r="J8" s="147"/>
      <c r="K8" s="147"/>
      <c r="L8" s="147"/>
      <c r="M8" s="147"/>
      <c r="N8" s="147"/>
      <c r="O8" s="147"/>
      <c r="P8" s="147"/>
      <c r="Q8" s="147"/>
      <c r="R8" s="147"/>
      <c r="S8" s="147"/>
      <c r="T8" s="147"/>
      <c r="U8" s="147"/>
      <c r="V8" s="147"/>
      <c r="W8" s="147"/>
      <c r="X8" s="147"/>
      <c r="Y8" s="147"/>
      <c r="Z8" s="147"/>
      <c r="AA8" s="147"/>
      <c r="AB8" s="147"/>
      <c r="AC8" s="147"/>
      <c r="AD8" s="147"/>
      <c r="AE8" s="147"/>
      <c r="AF8" s="147"/>
      <c r="AG8" s="147"/>
      <c r="AH8" s="147"/>
      <c r="AI8" s="147"/>
      <c r="AJ8" s="147"/>
      <c r="AK8" s="160"/>
      <c r="AL8" s="161"/>
      <c r="AM8" s="161"/>
      <c r="AN8" s="162"/>
      <c r="AO8" s="1184"/>
      <c r="AP8" s="163" t="s">
        <v>464</v>
      </c>
      <c r="AQ8" s="164" t="s">
        <v>465</v>
      </c>
      <c r="AR8" s="165" t="s">
        <v>466</v>
      </c>
    </row>
    <row r="9" spans="1:46">
      <c r="A9" s="151"/>
      <c r="B9" s="147"/>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185" t="s">
        <v>467</v>
      </c>
      <c r="AL9" s="1186"/>
      <c r="AM9" s="1186"/>
      <c r="AN9" s="1187"/>
      <c r="AO9" s="166">
        <v>3652784</v>
      </c>
      <c r="AP9" s="166">
        <v>48472</v>
      </c>
      <c r="AQ9" s="167">
        <v>57754</v>
      </c>
      <c r="AR9" s="168">
        <v>-16.100000000000001</v>
      </c>
    </row>
    <row r="10" spans="1:46">
      <c r="A10" s="151"/>
      <c r="B10" s="147"/>
      <c r="C10" s="147"/>
      <c r="D10" s="147"/>
      <c r="E10" s="147"/>
      <c r="F10" s="147"/>
      <c r="G10" s="147"/>
      <c r="H10" s="147"/>
      <c r="I10" s="147"/>
      <c r="J10" s="147"/>
      <c r="K10" s="147"/>
      <c r="L10" s="147"/>
      <c r="M10" s="147"/>
      <c r="N10" s="147"/>
      <c r="O10" s="147"/>
      <c r="P10" s="147"/>
      <c r="Q10" s="147"/>
      <c r="R10" s="147"/>
      <c r="S10" s="147"/>
      <c r="T10" s="147"/>
      <c r="U10" s="147"/>
      <c r="V10" s="147"/>
      <c r="W10" s="147"/>
      <c r="X10" s="147"/>
      <c r="Y10" s="147"/>
      <c r="Z10" s="147"/>
      <c r="AA10" s="147"/>
      <c r="AB10" s="147"/>
      <c r="AC10" s="147"/>
      <c r="AD10" s="147"/>
      <c r="AE10" s="147"/>
      <c r="AF10" s="147"/>
      <c r="AG10" s="147"/>
      <c r="AH10" s="147"/>
      <c r="AI10" s="147"/>
      <c r="AJ10" s="147"/>
      <c r="AK10" s="1185" t="s">
        <v>468</v>
      </c>
      <c r="AL10" s="1186"/>
      <c r="AM10" s="1186"/>
      <c r="AN10" s="1187"/>
      <c r="AO10" s="169">
        <v>217798</v>
      </c>
      <c r="AP10" s="169">
        <v>2890</v>
      </c>
      <c r="AQ10" s="170">
        <v>3830</v>
      </c>
      <c r="AR10" s="171">
        <v>-24.5</v>
      </c>
    </row>
    <row r="11" spans="1:46" ht="13.5" customHeight="1">
      <c r="A11" s="151"/>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185" t="s">
        <v>469</v>
      </c>
      <c r="AL11" s="1186"/>
      <c r="AM11" s="1186"/>
      <c r="AN11" s="1187"/>
      <c r="AO11" s="169">
        <v>765444</v>
      </c>
      <c r="AP11" s="169">
        <v>10157</v>
      </c>
      <c r="AQ11" s="170">
        <v>6814</v>
      </c>
      <c r="AR11" s="171">
        <v>49.1</v>
      </c>
    </row>
    <row r="12" spans="1:46" ht="13.5" customHeight="1">
      <c r="A12" s="151"/>
      <c r="B12" s="147"/>
      <c r="C12" s="147"/>
      <c r="D12" s="147"/>
      <c r="E12" s="147"/>
      <c r="F12" s="147"/>
      <c r="G12" s="147"/>
      <c r="H12" s="147"/>
      <c r="I12" s="147"/>
      <c r="J12" s="147"/>
      <c r="K12" s="147"/>
      <c r="L12" s="147"/>
      <c r="M12" s="147"/>
      <c r="N12" s="147"/>
      <c r="O12" s="147"/>
      <c r="P12" s="147"/>
      <c r="Q12" s="147"/>
      <c r="R12" s="147"/>
      <c r="S12" s="147"/>
      <c r="T12" s="147"/>
      <c r="U12" s="147"/>
      <c r="V12" s="147"/>
      <c r="W12" s="147"/>
      <c r="X12" s="147"/>
      <c r="Y12" s="147"/>
      <c r="Z12" s="147"/>
      <c r="AA12" s="147"/>
      <c r="AB12" s="147"/>
      <c r="AC12" s="147"/>
      <c r="AD12" s="147"/>
      <c r="AE12" s="147"/>
      <c r="AF12" s="147"/>
      <c r="AG12" s="147"/>
      <c r="AH12" s="147"/>
      <c r="AI12" s="147"/>
      <c r="AJ12" s="147"/>
      <c r="AK12" s="1185" t="s">
        <v>470</v>
      </c>
      <c r="AL12" s="1186"/>
      <c r="AM12" s="1186"/>
      <c r="AN12" s="1187"/>
      <c r="AO12" s="169">
        <v>21495</v>
      </c>
      <c r="AP12" s="169">
        <v>285</v>
      </c>
      <c r="AQ12" s="170">
        <v>1059</v>
      </c>
      <c r="AR12" s="171">
        <v>-73.099999999999994</v>
      </c>
    </row>
    <row r="13" spans="1:46" ht="13.5" customHeight="1">
      <c r="A13" s="151"/>
      <c r="B13" s="147"/>
      <c r="C13" s="147"/>
      <c r="D13" s="147"/>
      <c r="E13" s="147"/>
      <c r="F13" s="147"/>
      <c r="G13" s="147"/>
      <c r="H13" s="147"/>
      <c r="I13" s="147"/>
      <c r="J13" s="147"/>
      <c r="K13" s="147"/>
      <c r="L13" s="147"/>
      <c r="M13" s="147"/>
      <c r="N13" s="147"/>
      <c r="O13" s="147"/>
      <c r="P13" s="147"/>
      <c r="Q13" s="147"/>
      <c r="R13" s="147"/>
      <c r="S13" s="147"/>
      <c r="T13" s="147"/>
      <c r="U13" s="147"/>
      <c r="V13" s="147"/>
      <c r="W13" s="147"/>
      <c r="X13" s="147"/>
      <c r="Y13" s="147"/>
      <c r="Z13" s="147"/>
      <c r="AA13" s="147"/>
      <c r="AB13" s="147"/>
      <c r="AC13" s="147"/>
      <c r="AD13" s="147"/>
      <c r="AE13" s="147"/>
      <c r="AF13" s="147"/>
      <c r="AG13" s="147"/>
      <c r="AH13" s="147"/>
      <c r="AI13" s="147"/>
      <c r="AJ13" s="147"/>
      <c r="AK13" s="1185" t="s">
        <v>471</v>
      </c>
      <c r="AL13" s="1186"/>
      <c r="AM13" s="1186"/>
      <c r="AN13" s="1187"/>
      <c r="AO13" s="169" t="s">
        <v>472</v>
      </c>
      <c r="AP13" s="169" t="s">
        <v>472</v>
      </c>
      <c r="AQ13" s="170">
        <v>4</v>
      </c>
      <c r="AR13" s="171" t="s">
        <v>472</v>
      </c>
    </row>
    <row r="14" spans="1:46" ht="13.5" customHeight="1">
      <c r="A14" s="151"/>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7"/>
      <c r="AH14" s="147"/>
      <c r="AI14" s="147"/>
      <c r="AJ14" s="147"/>
      <c r="AK14" s="1185" t="s">
        <v>473</v>
      </c>
      <c r="AL14" s="1186"/>
      <c r="AM14" s="1186"/>
      <c r="AN14" s="1187"/>
      <c r="AO14" s="169">
        <v>180268</v>
      </c>
      <c r="AP14" s="169">
        <v>2392</v>
      </c>
      <c r="AQ14" s="170">
        <v>2651</v>
      </c>
      <c r="AR14" s="171">
        <v>-9.8000000000000007</v>
      </c>
    </row>
    <row r="15" spans="1:46" ht="13.5" customHeight="1">
      <c r="A15" s="151"/>
      <c r="B15" s="147"/>
      <c r="C15" s="147"/>
      <c r="D15" s="147"/>
      <c r="E15" s="147"/>
      <c r="F15" s="147"/>
      <c r="G15" s="147"/>
      <c r="H15" s="147"/>
      <c r="I15" s="147"/>
      <c r="J15" s="147"/>
      <c r="K15" s="147"/>
      <c r="L15" s="147"/>
      <c r="M15" s="147"/>
      <c r="N15" s="147"/>
      <c r="O15" s="147"/>
      <c r="P15" s="147"/>
      <c r="Q15" s="147"/>
      <c r="R15" s="147"/>
      <c r="S15" s="147"/>
      <c r="T15" s="147"/>
      <c r="U15" s="147"/>
      <c r="V15" s="147"/>
      <c r="W15" s="147"/>
      <c r="X15" s="147"/>
      <c r="Y15" s="147"/>
      <c r="Z15" s="147"/>
      <c r="AA15" s="147"/>
      <c r="AB15" s="147"/>
      <c r="AC15" s="147"/>
      <c r="AD15" s="147"/>
      <c r="AE15" s="147"/>
      <c r="AF15" s="147"/>
      <c r="AG15" s="147"/>
      <c r="AH15" s="147"/>
      <c r="AI15" s="147"/>
      <c r="AJ15" s="147"/>
      <c r="AK15" s="1185" t="s">
        <v>474</v>
      </c>
      <c r="AL15" s="1186"/>
      <c r="AM15" s="1186"/>
      <c r="AN15" s="1187"/>
      <c r="AO15" s="169">
        <v>249482</v>
      </c>
      <c r="AP15" s="169">
        <v>3311</v>
      </c>
      <c r="AQ15" s="170">
        <v>1352</v>
      </c>
      <c r="AR15" s="171">
        <v>144.9</v>
      </c>
    </row>
    <row r="16" spans="1:46">
      <c r="A16" s="151"/>
      <c r="B16" s="147"/>
      <c r="C16" s="147"/>
      <c r="D16" s="147"/>
      <c r="E16" s="147"/>
      <c r="F16" s="147"/>
      <c r="G16" s="147"/>
      <c r="H16" s="147"/>
      <c r="I16" s="147"/>
      <c r="J16" s="147"/>
      <c r="K16" s="147"/>
      <c r="L16" s="147"/>
      <c r="M16" s="147"/>
      <c r="N16" s="147"/>
      <c r="O16" s="147"/>
      <c r="P16" s="147"/>
      <c r="Q16" s="147"/>
      <c r="R16" s="147"/>
      <c r="S16" s="147"/>
      <c r="T16" s="147"/>
      <c r="U16" s="147"/>
      <c r="V16" s="147"/>
      <c r="W16" s="147"/>
      <c r="X16" s="147"/>
      <c r="Y16" s="147"/>
      <c r="Z16" s="147"/>
      <c r="AA16" s="147"/>
      <c r="AB16" s="147"/>
      <c r="AC16" s="147"/>
      <c r="AD16" s="147"/>
      <c r="AE16" s="147"/>
      <c r="AF16" s="147"/>
      <c r="AG16" s="147"/>
      <c r="AH16" s="147"/>
      <c r="AI16" s="147"/>
      <c r="AJ16" s="147"/>
      <c r="AK16" s="1188" t="s">
        <v>475</v>
      </c>
      <c r="AL16" s="1189"/>
      <c r="AM16" s="1189"/>
      <c r="AN16" s="1190"/>
      <c r="AO16" s="169">
        <v>-256559</v>
      </c>
      <c r="AP16" s="169">
        <v>-3404</v>
      </c>
      <c r="AQ16" s="170">
        <v>-4074</v>
      </c>
      <c r="AR16" s="171">
        <v>-16.399999999999999</v>
      </c>
    </row>
    <row r="17" spans="1:46">
      <c r="A17" s="151"/>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188" t="s">
        <v>128</v>
      </c>
      <c r="AL17" s="1189"/>
      <c r="AM17" s="1189"/>
      <c r="AN17" s="1190"/>
      <c r="AO17" s="169">
        <v>4830712</v>
      </c>
      <c r="AP17" s="169">
        <v>64103</v>
      </c>
      <c r="AQ17" s="170">
        <v>69392</v>
      </c>
      <c r="AR17" s="171">
        <v>-7.6</v>
      </c>
    </row>
    <row r="18" spans="1:46">
      <c r="A18" s="151"/>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72"/>
      <c r="AR18" s="172"/>
    </row>
    <row r="19" spans="1:46">
      <c r="A19" s="151"/>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t="s">
        <v>476</v>
      </c>
      <c r="AL19" s="147"/>
      <c r="AM19" s="147"/>
      <c r="AN19" s="147"/>
      <c r="AO19" s="147"/>
      <c r="AP19" s="147"/>
      <c r="AQ19" s="147"/>
      <c r="AR19" s="147"/>
    </row>
    <row r="20" spans="1:46">
      <c r="A20" s="151"/>
      <c r="B20" s="147"/>
      <c r="C20" s="147"/>
      <c r="D20" s="147"/>
      <c r="E20" s="147"/>
      <c r="F20" s="147"/>
      <c r="G20" s="147"/>
      <c r="H20" s="147"/>
      <c r="I20" s="147"/>
      <c r="J20" s="147"/>
      <c r="K20" s="147"/>
      <c r="L20" s="147"/>
      <c r="M20" s="147"/>
      <c r="N20" s="147"/>
      <c r="O20" s="147"/>
      <c r="P20" s="147"/>
      <c r="Q20" s="147"/>
      <c r="R20" s="147"/>
      <c r="S20" s="147"/>
      <c r="T20" s="147"/>
      <c r="U20" s="147"/>
      <c r="V20" s="147"/>
      <c r="W20" s="147"/>
      <c r="X20" s="147"/>
      <c r="Y20" s="147"/>
      <c r="Z20" s="147"/>
      <c r="AA20" s="147"/>
      <c r="AB20" s="147"/>
      <c r="AC20" s="147"/>
      <c r="AD20" s="147"/>
      <c r="AE20" s="147"/>
      <c r="AF20" s="147"/>
      <c r="AG20" s="147"/>
      <c r="AH20" s="147"/>
      <c r="AI20" s="147"/>
      <c r="AJ20" s="147"/>
      <c r="AK20" s="173"/>
      <c r="AL20" s="174"/>
      <c r="AM20" s="174"/>
      <c r="AN20" s="175"/>
      <c r="AO20" s="176" t="s">
        <v>477</v>
      </c>
      <c r="AP20" s="177" t="s">
        <v>478</v>
      </c>
      <c r="AQ20" s="178" t="s">
        <v>479</v>
      </c>
      <c r="AR20" s="179"/>
    </row>
    <row r="21" spans="1:46" s="185" customFormat="1">
      <c r="A21" s="180"/>
      <c r="B21" s="152"/>
      <c r="C21" s="152"/>
      <c r="D21" s="152"/>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191" t="s">
        <v>480</v>
      </c>
      <c r="AL21" s="1192"/>
      <c r="AM21" s="1192"/>
      <c r="AN21" s="1193"/>
      <c r="AO21" s="181">
        <v>5.57</v>
      </c>
      <c r="AP21" s="182">
        <v>6.31</v>
      </c>
      <c r="AQ21" s="183">
        <v>-0.74</v>
      </c>
      <c r="AR21" s="152"/>
      <c r="AS21" s="184"/>
      <c r="AT21" s="180"/>
    </row>
    <row r="22" spans="1:46" s="185" customFormat="1">
      <c r="A22" s="180"/>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191" t="s">
        <v>481</v>
      </c>
      <c r="AL22" s="1192"/>
      <c r="AM22" s="1192"/>
      <c r="AN22" s="1193"/>
      <c r="AO22" s="186">
        <v>100.7</v>
      </c>
      <c r="AP22" s="187">
        <v>98.4</v>
      </c>
      <c r="AQ22" s="188">
        <v>2.2999999999999998</v>
      </c>
      <c r="AR22" s="172"/>
      <c r="AS22" s="184"/>
      <c r="AT22" s="180"/>
    </row>
    <row r="23" spans="1:46" s="185" customFormat="1">
      <c r="A23" s="180"/>
      <c r="B23" s="152"/>
      <c r="C23" s="152"/>
      <c r="D23" s="152"/>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52"/>
      <c r="AM23" s="152"/>
      <c r="AN23" s="152"/>
      <c r="AO23" s="152"/>
      <c r="AP23" s="172"/>
      <c r="AQ23" s="172"/>
      <c r="AR23" s="172"/>
      <c r="AS23" s="184"/>
      <c r="AT23" s="180"/>
    </row>
    <row r="24" spans="1:46" s="185" customFormat="1">
      <c r="A24" s="180"/>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72"/>
      <c r="AQ24" s="172"/>
      <c r="AR24" s="172"/>
      <c r="AS24" s="184"/>
      <c r="AT24" s="180"/>
    </row>
    <row r="25" spans="1:46" s="185" customFormat="1">
      <c r="A25" s="189"/>
      <c r="B25" s="190"/>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c r="AA25" s="190"/>
      <c r="AB25" s="190"/>
      <c r="AC25" s="190"/>
      <c r="AD25" s="190"/>
      <c r="AE25" s="190"/>
      <c r="AF25" s="190"/>
      <c r="AG25" s="190"/>
      <c r="AH25" s="190"/>
      <c r="AI25" s="190"/>
      <c r="AJ25" s="190"/>
      <c r="AK25" s="190"/>
      <c r="AL25" s="190"/>
      <c r="AM25" s="190"/>
      <c r="AN25" s="190"/>
      <c r="AO25" s="190"/>
      <c r="AP25" s="191"/>
      <c r="AQ25" s="191"/>
      <c r="AR25" s="191"/>
      <c r="AS25" s="192"/>
      <c r="AT25" s="180"/>
    </row>
    <row r="26" spans="1:46" s="185" customFormat="1">
      <c r="A26" s="152" t="s">
        <v>482</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72"/>
      <c r="AQ26" s="172"/>
      <c r="AR26" s="172"/>
      <c r="AS26" s="152"/>
      <c r="AT26" s="152"/>
    </row>
    <row r="27" spans="1:46">
      <c r="A27" s="193"/>
      <c r="AO27" s="147"/>
      <c r="AP27" s="147"/>
      <c r="AQ27" s="147"/>
      <c r="AR27" s="147"/>
      <c r="AS27" s="147"/>
      <c r="AT27" s="147"/>
    </row>
    <row r="28" spans="1:46" ht="17.25">
      <c r="A28" s="148" t="s">
        <v>483</v>
      </c>
      <c r="B28" s="149"/>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49"/>
      <c r="AN28" s="149"/>
      <c r="AO28" s="149"/>
      <c r="AP28" s="149"/>
      <c r="AQ28" s="149"/>
      <c r="AR28" s="149"/>
      <c r="AS28" s="194"/>
    </row>
    <row r="29" spans="1:46">
      <c r="A29" s="151"/>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52" t="s">
        <v>484</v>
      </c>
      <c r="AL29" s="152"/>
      <c r="AM29" s="152"/>
      <c r="AN29" s="152"/>
      <c r="AO29" s="147"/>
      <c r="AP29" s="147"/>
      <c r="AQ29" s="147"/>
      <c r="AR29" s="147"/>
      <c r="AS29" s="195"/>
    </row>
    <row r="30" spans="1:46">
      <c r="A30" s="151"/>
      <c r="B30" s="147"/>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54"/>
      <c r="AL30" s="155"/>
      <c r="AM30" s="155"/>
      <c r="AN30" s="156"/>
      <c r="AO30" s="1183" t="s">
        <v>462</v>
      </c>
      <c r="AP30" s="157"/>
      <c r="AQ30" s="158" t="s">
        <v>463</v>
      </c>
      <c r="AR30" s="159"/>
    </row>
    <row r="31" spans="1:46">
      <c r="A31" s="151"/>
      <c r="B31" s="147"/>
      <c r="C31" s="147"/>
      <c r="D31" s="147"/>
      <c r="E31" s="147"/>
      <c r="F31" s="147"/>
      <c r="G31" s="147"/>
      <c r="H31" s="147"/>
      <c r="I31" s="147"/>
      <c r="J31" s="147"/>
      <c r="K31" s="147"/>
      <c r="L31" s="147"/>
      <c r="M31" s="147"/>
      <c r="N31" s="147"/>
      <c r="O31" s="147"/>
      <c r="P31" s="147"/>
      <c r="Q31" s="147"/>
      <c r="R31" s="147"/>
      <c r="S31" s="147"/>
      <c r="T31" s="147"/>
      <c r="U31" s="147"/>
      <c r="V31" s="147"/>
      <c r="W31" s="147"/>
      <c r="X31" s="147"/>
      <c r="Y31" s="147"/>
      <c r="Z31" s="147"/>
      <c r="AA31" s="147"/>
      <c r="AB31" s="147"/>
      <c r="AC31" s="147"/>
      <c r="AD31" s="147"/>
      <c r="AE31" s="147"/>
      <c r="AF31" s="147"/>
      <c r="AG31" s="147"/>
      <c r="AH31" s="147"/>
      <c r="AI31" s="147"/>
      <c r="AJ31" s="147"/>
      <c r="AK31" s="160"/>
      <c r="AL31" s="161"/>
      <c r="AM31" s="161"/>
      <c r="AN31" s="162"/>
      <c r="AO31" s="1184"/>
      <c r="AP31" s="163" t="s">
        <v>464</v>
      </c>
      <c r="AQ31" s="164" t="s">
        <v>465</v>
      </c>
      <c r="AR31" s="165" t="s">
        <v>466</v>
      </c>
    </row>
    <row r="32" spans="1:46" ht="27" customHeight="1">
      <c r="A32" s="151"/>
      <c r="B32" s="147"/>
      <c r="C32" s="147"/>
      <c r="D32" s="147"/>
      <c r="E32" s="147"/>
      <c r="F32" s="147"/>
      <c r="G32" s="147"/>
      <c r="H32" s="147"/>
      <c r="I32" s="147"/>
      <c r="J32" s="147"/>
      <c r="K32" s="147"/>
      <c r="L32" s="147"/>
      <c r="M32" s="147"/>
      <c r="N32" s="147"/>
      <c r="O32" s="147"/>
      <c r="P32" s="147"/>
      <c r="Q32" s="147"/>
      <c r="R32" s="147"/>
      <c r="S32" s="147"/>
      <c r="T32" s="147"/>
      <c r="U32" s="147"/>
      <c r="V32" s="147"/>
      <c r="W32" s="147"/>
      <c r="X32" s="147"/>
      <c r="Y32" s="147"/>
      <c r="Z32" s="147"/>
      <c r="AA32" s="147"/>
      <c r="AB32" s="147"/>
      <c r="AC32" s="147"/>
      <c r="AD32" s="147"/>
      <c r="AE32" s="147"/>
      <c r="AF32" s="147"/>
      <c r="AG32" s="147"/>
      <c r="AH32" s="147"/>
      <c r="AI32" s="147"/>
      <c r="AJ32" s="147"/>
      <c r="AK32" s="1169" t="s">
        <v>485</v>
      </c>
      <c r="AL32" s="1170"/>
      <c r="AM32" s="1170"/>
      <c r="AN32" s="1171"/>
      <c r="AO32" s="196">
        <v>2428005</v>
      </c>
      <c r="AP32" s="196">
        <v>32219</v>
      </c>
      <c r="AQ32" s="197">
        <v>34189</v>
      </c>
      <c r="AR32" s="198">
        <v>-5.8</v>
      </c>
    </row>
    <row r="33" spans="1:46" ht="13.5" customHeight="1">
      <c r="A33" s="151"/>
      <c r="B33" s="147"/>
      <c r="C33" s="147"/>
      <c r="D33" s="147"/>
      <c r="E33" s="147"/>
      <c r="F33" s="147"/>
      <c r="G33" s="147"/>
      <c r="H33" s="147"/>
      <c r="I33" s="147"/>
      <c r="J33" s="147"/>
      <c r="K33" s="147"/>
      <c r="L33" s="147"/>
      <c r="M33" s="147"/>
      <c r="N33" s="147"/>
      <c r="O33" s="147"/>
      <c r="P33" s="147"/>
      <c r="Q33" s="147"/>
      <c r="R33" s="147"/>
      <c r="S33" s="147"/>
      <c r="T33" s="147"/>
      <c r="U33" s="147"/>
      <c r="V33" s="147"/>
      <c r="W33" s="147"/>
      <c r="X33" s="147"/>
      <c r="Y33" s="147"/>
      <c r="Z33" s="147"/>
      <c r="AA33" s="147"/>
      <c r="AB33" s="147"/>
      <c r="AC33" s="147"/>
      <c r="AD33" s="147"/>
      <c r="AE33" s="147"/>
      <c r="AF33" s="147"/>
      <c r="AG33" s="147"/>
      <c r="AH33" s="147"/>
      <c r="AI33" s="147"/>
      <c r="AJ33" s="147"/>
      <c r="AK33" s="1169" t="s">
        <v>486</v>
      </c>
      <c r="AL33" s="1170"/>
      <c r="AM33" s="1170"/>
      <c r="AN33" s="1171"/>
      <c r="AO33" s="196" t="s">
        <v>472</v>
      </c>
      <c r="AP33" s="196" t="s">
        <v>472</v>
      </c>
      <c r="AQ33" s="197" t="s">
        <v>472</v>
      </c>
      <c r="AR33" s="198" t="s">
        <v>472</v>
      </c>
    </row>
    <row r="34" spans="1:46" ht="27" customHeight="1">
      <c r="A34" s="151"/>
      <c r="B34" s="147"/>
      <c r="C34" s="147"/>
      <c r="D34" s="147"/>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169" t="s">
        <v>487</v>
      </c>
      <c r="AL34" s="1170"/>
      <c r="AM34" s="1170"/>
      <c r="AN34" s="1171"/>
      <c r="AO34" s="196" t="s">
        <v>472</v>
      </c>
      <c r="AP34" s="196" t="s">
        <v>472</v>
      </c>
      <c r="AQ34" s="197">
        <v>16</v>
      </c>
      <c r="AR34" s="198" t="s">
        <v>472</v>
      </c>
    </row>
    <row r="35" spans="1:46" ht="27" customHeight="1">
      <c r="A35" s="151"/>
      <c r="B35" s="147"/>
      <c r="C35" s="147"/>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169" t="s">
        <v>488</v>
      </c>
      <c r="AL35" s="1170"/>
      <c r="AM35" s="1170"/>
      <c r="AN35" s="1171"/>
      <c r="AO35" s="196">
        <v>280653</v>
      </c>
      <c r="AP35" s="196">
        <v>3724</v>
      </c>
      <c r="AQ35" s="197">
        <v>9412</v>
      </c>
      <c r="AR35" s="198">
        <v>-60.4</v>
      </c>
    </row>
    <row r="36" spans="1:46" ht="27" customHeight="1">
      <c r="A36" s="151"/>
      <c r="B36" s="147"/>
      <c r="C36" s="147"/>
      <c r="D36" s="147"/>
      <c r="E36" s="147"/>
      <c r="F36" s="147"/>
      <c r="G36" s="147"/>
      <c r="H36" s="147"/>
      <c r="I36" s="147"/>
      <c r="J36" s="147"/>
      <c r="K36" s="147"/>
      <c r="L36" s="147"/>
      <c r="M36" s="147"/>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1169" t="s">
        <v>489</v>
      </c>
      <c r="AL36" s="1170"/>
      <c r="AM36" s="1170"/>
      <c r="AN36" s="1171"/>
      <c r="AO36" s="196">
        <v>52758</v>
      </c>
      <c r="AP36" s="196">
        <v>700</v>
      </c>
      <c r="AQ36" s="197">
        <v>2024</v>
      </c>
      <c r="AR36" s="198">
        <v>-65.400000000000006</v>
      </c>
    </row>
    <row r="37" spans="1:46" ht="13.5" customHeight="1">
      <c r="A37" s="151"/>
      <c r="B37" s="147"/>
      <c r="C37" s="147"/>
      <c r="D37" s="147"/>
      <c r="E37" s="147"/>
      <c r="F37" s="147"/>
      <c r="G37" s="147"/>
      <c r="H37" s="147"/>
      <c r="I37" s="147"/>
      <c r="J37" s="147"/>
      <c r="K37" s="147"/>
      <c r="L37" s="147"/>
      <c r="M37" s="147"/>
      <c r="N37" s="147"/>
      <c r="O37" s="147"/>
      <c r="P37" s="147"/>
      <c r="Q37" s="147"/>
      <c r="R37" s="147"/>
      <c r="S37" s="147"/>
      <c r="T37" s="147"/>
      <c r="U37" s="147"/>
      <c r="V37" s="147"/>
      <c r="W37" s="147"/>
      <c r="X37" s="147"/>
      <c r="Y37" s="147"/>
      <c r="Z37" s="147"/>
      <c r="AA37" s="147"/>
      <c r="AB37" s="147"/>
      <c r="AC37" s="147"/>
      <c r="AD37" s="147"/>
      <c r="AE37" s="147"/>
      <c r="AF37" s="147"/>
      <c r="AG37" s="147"/>
      <c r="AH37" s="147"/>
      <c r="AI37" s="147"/>
      <c r="AJ37" s="147"/>
      <c r="AK37" s="1169" t="s">
        <v>490</v>
      </c>
      <c r="AL37" s="1170"/>
      <c r="AM37" s="1170"/>
      <c r="AN37" s="1171"/>
      <c r="AO37" s="196">
        <v>797</v>
      </c>
      <c r="AP37" s="196">
        <v>11</v>
      </c>
      <c r="AQ37" s="197">
        <v>1165</v>
      </c>
      <c r="AR37" s="198">
        <v>-99.1</v>
      </c>
    </row>
    <row r="38" spans="1:46" ht="27" customHeight="1">
      <c r="A38" s="151"/>
      <c r="B38" s="147"/>
      <c r="C38" s="147"/>
      <c r="D38" s="147"/>
      <c r="E38" s="147"/>
      <c r="F38" s="147"/>
      <c r="G38" s="147"/>
      <c r="H38" s="147"/>
      <c r="I38" s="147"/>
      <c r="J38" s="147"/>
      <c r="K38" s="147"/>
      <c r="L38" s="147"/>
      <c r="M38" s="147"/>
      <c r="N38" s="147"/>
      <c r="O38" s="147"/>
      <c r="P38" s="147"/>
      <c r="Q38" s="147"/>
      <c r="R38" s="147"/>
      <c r="S38" s="147"/>
      <c r="T38" s="147"/>
      <c r="U38" s="147"/>
      <c r="V38" s="147"/>
      <c r="W38" s="147"/>
      <c r="X38" s="147"/>
      <c r="Y38" s="147"/>
      <c r="Z38" s="147"/>
      <c r="AA38" s="147"/>
      <c r="AB38" s="147"/>
      <c r="AC38" s="147"/>
      <c r="AD38" s="147"/>
      <c r="AE38" s="147"/>
      <c r="AF38" s="147"/>
      <c r="AG38" s="147"/>
      <c r="AH38" s="147"/>
      <c r="AI38" s="147"/>
      <c r="AJ38" s="147"/>
      <c r="AK38" s="1172" t="s">
        <v>491</v>
      </c>
      <c r="AL38" s="1173"/>
      <c r="AM38" s="1173"/>
      <c r="AN38" s="1174"/>
      <c r="AO38" s="199" t="s">
        <v>472</v>
      </c>
      <c r="AP38" s="199" t="s">
        <v>472</v>
      </c>
      <c r="AQ38" s="200">
        <v>2</v>
      </c>
      <c r="AR38" s="188" t="s">
        <v>472</v>
      </c>
      <c r="AS38" s="195"/>
    </row>
    <row r="39" spans="1:46">
      <c r="A39" s="151"/>
      <c r="B39" s="147"/>
      <c r="C39" s="147"/>
      <c r="D39" s="147"/>
      <c r="E39" s="147"/>
      <c r="F39" s="147"/>
      <c r="G39" s="147"/>
      <c r="H39" s="147"/>
      <c r="I39" s="147"/>
      <c r="J39" s="147"/>
      <c r="K39" s="147"/>
      <c r="L39" s="147"/>
      <c r="M39" s="147"/>
      <c r="N39" s="147"/>
      <c r="O39" s="147"/>
      <c r="P39" s="147"/>
      <c r="Q39" s="147"/>
      <c r="R39" s="147"/>
      <c r="S39" s="147"/>
      <c r="T39" s="147"/>
      <c r="U39" s="147"/>
      <c r="V39" s="147"/>
      <c r="W39" s="147"/>
      <c r="X39" s="147"/>
      <c r="Y39" s="147"/>
      <c r="Z39" s="147"/>
      <c r="AA39" s="147"/>
      <c r="AB39" s="147"/>
      <c r="AC39" s="147"/>
      <c r="AD39" s="147"/>
      <c r="AE39" s="147"/>
      <c r="AF39" s="147"/>
      <c r="AG39" s="147"/>
      <c r="AH39" s="147"/>
      <c r="AI39" s="147"/>
      <c r="AJ39" s="147"/>
      <c r="AK39" s="1172" t="s">
        <v>492</v>
      </c>
      <c r="AL39" s="1173"/>
      <c r="AM39" s="1173"/>
      <c r="AN39" s="1174"/>
      <c r="AO39" s="196">
        <v>-616002</v>
      </c>
      <c r="AP39" s="196">
        <v>-8174</v>
      </c>
      <c r="AQ39" s="197">
        <v>-6367</v>
      </c>
      <c r="AR39" s="198">
        <v>28.4</v>
      </c>
      <c r="AS39" s="195"/>
    </row>
    <row r="40" spans="1:46" ht="27" customHeight="1">
      <c r="A40" s="151"/>
      <c r="B40" s="147"/>
      <c r="C40" s="147"/>
      <c r="D40" s="147"/>
      <c r="E40" s="147"/>
      <c r="F40" s="147"/>
      <c r="G40" s="147"/>
      <c r="H40" s="147"/>
      <c r="I40" s="147"/>
      <c r="J40" s="147"/>
      <c r="K40" s="147"/>
      <c r="L40" s="147"/>
      <c r="M40" s="147"/>
      <c r="N40" s="147"/>
      <c r="O40" s="147"/>
      <c r="P40" s="147"/>
      <c r="Q40" s="147"/>
      <c r="R40" s="147"/>
      <c r="S40" s="147"/>
      <c r="T40" s="147"/>
      <c r="U40" s="147"/>
      <c r="V40" s="147"/>
      <c r="W40" s="147"/>
      <c r="X40" s="147"/>
      <c r="Y40" s="147"/>
      <c r="Z40" s="147"/>
      <c r="AA40" s="147"/>
      <c r="AB40" s="147"/>
      <c r="AC40" s="147"/>
      <c r="AD40" s="147"/>
      <c r="AE40" s="147"/>
      <c r="AF40" s="147"/>
      <c r="AG40" s="147"/>
      <c r="AH40" s="147"/>
      <c r="AI40" s="147"/>
      <c r="AJ40" s="147"/>
      <c r="AK40" s="1169" t="s">
        <v>493</v>
      </c>
      <c r="AL40" s="1170"/>
      <c r="AM40" s="1170"/>
      <c r="AN40" s="1171"/>
      <c r="AO40" s="196">
        <v>-1484248</v>
      </c>
      <c r="AP40" s="196">
        <v>-19696</v>
      </c>
      <c r="AQ40" s="197">
        <v>-28963</v>
      </c>
      <c r="AR40" s="198">
        <v>-32</v>
      </c>
      <c r="AS40" s="195"/>
    </row>
    <row r="41" spans="1:46">
      <c r="A41" s="151"/>
      <c r="B41" s="147"/>
      <c r="C41" s="147"/>
      <c r="D41" s="147"/>
      <c r="E41" s="147"/>
      <c r="F41" s="147"/>
      <c r="G41" s="147"/>
      <c r="H41" s="147"/>
      <c r="I41" s="147"/>
      <c r="J41" s="147"/>
      <c r="K41" s="147"/>
      <c r="L41" s="147"/>
      <c r="M41" s="147"/>
      <c r="N41" s="147"/>
      <c r="O41" s="147"/>
      <c r="P41" s="147"/>
      <c r="Q41" s="147"/>
      <c r="R41" s="147"/>
      <c r="S41" s="147"/>
      <c r="T41" s="147"/>
      <c r="U41" s="147"/>
      <c r="V41" s="147"/>
      <c r="W41" s="147"/>
      <c r="X41" s="147"/>
      <c r="Y41" s="147"/>
      <c r="Z41" s="147"/>
      <c r="AA41" s="147"/>
      <c r="AB41" s="147"/>
      <c r="AC41" s="147"/>
      <c r="AD41" s="147"/>
      <c r="AE41" s="147"/>
      <c r="AF41" s="147"/>
      <c r="AG41" s="147"/>
      <c r="AH41" s="147"/>
      <c r="AI41" s="147"/>
      <c r="AJ41" s="147"/>
      <c r="AK41" s="1175" t="s">
        <v>240</v>
      </c>
      <c r="AL41" s="1176"/>
      <c r="AM41" s="1176"/>
      <c r="AN41" s="1177"/>
      <c r="AO41" s="196">
        <v>661963</v>
      </c>
      <c r="AP41" s="196">
        <v>8784</v>
      </c>
      <c r="AQ41" s="197">
        <v>11478</v>
      </c>
      <c r="AR41" s="198">
        <v>-23.5</v>
      </c>
      <c r="AS41" s="195"/>
    </row>
    <row r="42" spans="1:46">
      <c r="A42" s="151"/>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201" t="s">
        <v>494</v>
      </c>
      <c r="AL42" s="147"/>
      <c r="AM42" s="147"/>
      <c r="AN42" s="147"/>
      <c r="AO42" s="147"/>
      <c r="AP42" s="147"/>
      <c r="AQ42" s="172"/>
      <c r="AR42" s="172"/>
      <c r="AS42" s="195"/>
    </row>
    <row r="43" spans="1:46">
      <c r="A43" s="151"/>
      <c r="B43" s="147"/>
      <c r="C43" s="147"/>
      <c r="D43" s="147"/>
      <c r="E43" s="147"/>
      <c r="F43" s="147"/>
      <c r="G43" s="147"/>
      <c r="H43" s="147"/>
      <c r="I43" s="147"/>
      <c r="J43" s="147"/>
      <c r="K43" s="147"/>
      <c r="L43" s="147"/>
      <c r="M43" s="147"/>
      <c r="N43" s="147"/>
      <c r="O43" s="147"/>
      <c r="P43" s="147"/>
      <c r="Q43" s="147"/>
      <c r="R43" s="147"/>
      <c r="S43" s="147"/>
      <c r="T43" s="147"/>
      <c r="U43" s="147"/>
      <c r="V43" s="147"/>
      <c r="W43" s="147"/>
      <c r="X43" s="147"/>
      <c r="Y43" s="147"/>
      <c r="Z43" s="147"/>
      <c r="AA43" s="147"/>
      <c r="AB43" s="147"/>
      <c r="AC43" s="147"/>
      <c r="AD43" s="147"/>
      <c r="AE43" s="147"/>
      <c r="AF43" s="147"/>
      <c r="AG43" s="147"/>
      <c r="AH43" s="147"/>
      <c r="AI43" s="147"/>
      <c r="AJ43" s="147"/>
      <c r="AK43" s="147"/>
      <c r="AL43" s="147"/>
      <c r="AM43" s="147"/>
      <c r="AN43" s="147"/>
      <c r="AO43" s="147"/>
      <c r="AP43" s="202"/>
      <c r="AQ43" s="172"/>
      <c r="AR43" s="147"/>
      <c r="AS43" s="195"/>
    </row>
    <row r="44" spans="1:46">
      <c r="A44" s="151"/>
      <c r="B44" s="147"/>
      <c r="C44" s="147"/>
      <c r="D44" s="147"/>
      <c r="E44" s="147"/>
      <c r="F44" s="147"/>
      <c r="G44" s="147"/>
      <c r="H44" s="147"/>
      <c r="I44" s="147"/>
      <c r="J44" s="147"/>
      <c r="K44" s="147"/>
      <c r="L44" s="147"/>
      <c r="M44" s="147"/>
      <c r="N44" s="147"/>
      <c r="O44" s="147"/>
      <c r="P44" s="147"/>
      <c r="Q44" s="147"/>
      <c r="R44" s="147"/>
      <c r="S44" s="147"/>
      <c r="T44" s="147"/>
      <c r="U44" s="147"/>
      <c r="V44" s="147"/>
      <c r="W44" s="147"/>
      <c r="X44" s="147"/>
      <c r="Y44" s="147"/>
      <c r="Z44" s="147"/>
      <c r="AA44" s="147"/>
      <c r="AB44" s="147"/>
      <c r="AC44" s="147"/>
      <c r="AD44" s="147"/>
      <c r="AE44" s="147"/>
      <c r="AF44" s="147"/>
      <c r="AG44" s="147"/>
      <c r="AH44" s="147"/>
      <c r="AI44" s="147"/>
      <c r="AJ44" s="147"/>
      <c r="AK44" s="147"/>
      <c r="AL44" s="147"/>
      <c r="AM44" s="147"/>
      <c r="AN44" s="147"/>
      <c r="AO44" s="147"/>
      <c r="AP44" s="147"/>
      <c r="AQ44" s="172"/>
      <c r="AR44" s="147"/>
    </row>
    <row r="45" spans="1:46">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49"/>
      <c r="AN45" s="149"/>
      <c r="AO45" s="149"/>
      <c r="AP45" s="149"/>
      <c r="AQ45" s="203"/>
      <c r="AR45" s="149"/>
      <c r="AS45" s="149"/>
      <c r="AT45" s="147"/>
    </row>
    <row r="46" spans="1:46">
      <c r="A46" s="204"/>
      <c r="B46" s="204"/>
      <c r="C46" s="204"/>
      <c r="D46" s="204"/>
      <c r="E46" s="204"/>
      <c r="F46" s="204"/>
      <c r="G46" s="204"/>
      <c r="H46" s="204"/>
      <c r="I46" s="204"/>
      <c r="J46" s="204"/>
      <c r="K46" s="204"/>
      <c r="L46" s="204"/>
      <c r="M46" s="204"/>
      <c r="N46" s="204"/>
      <c r="O46" s="204"/>
      <c r="P46" s="204"/>
      <c r="Q46" s="204"/>
      <c r="R46" s="204"/>
      <c r="S46" s="204"/>
      <c r="T46" s="204"/>
      <c r="U46" s="204"/>
      <c r="V46" s="204"/>
      <c r="W46" s="204"/>
      <c r="X46" s="204"/>
      <c r="Y46" s="204"/>
      <c r="Z46" s="204"/>
      <c r="AA46" s="204"/>
      <c r="AB46" s="204"/>
      <c r="AC46" s="204"/>
      <c r="AD46" s="204"/>
      <c r="AE46" s="204"/>
      <c r="AF46" s="204"/>
      <c r="AG46" s="204"/>
      <c r="AH46" s="204"/>
      <c r="AI46" s="204"/>
      <c r="AJ46" s="204"/>
      <c r="AK46" s="204"/>
      <c r="AL46" s="204"/>
      <c r="AM46" s="204"/>
      <c r="AN46" s="204"/>
      <c r="AO46" s="204"/>
      <c r="AP46" s="204"/>
      <c r="AQ46" s="204"/>
      <c r="AR46" s="204"/>
      <c r="AS46" s="204"/>
      <c r="AT46" s="147"/>
    </row>
    <row r="47" spans="1:46" ht="17.25" customHeight="1">
      <c r="A47" s="205" t="s">
        <v>495</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c r="AA47" s="147"/>
      <c r="AB47" s="147"/>
      <c r="AC47" s="147"/>
      <c r="AD47" s="147"/>
      <c r="AE47" s="147"/>
      <c r="AF47" s="147"/>
      <c r="AG47" s="147"/>
      <c r="AH47" s="147"/>
      <c r="AI47" s="147"/>
      <c r="AJ47" s="147"/>
      <c r="AK47" s="147"/>
      <c r="AL47" s="147"/>
      <c r="AM47" s="147"/>
      <c r="AN47" s="147"/>
      <c r="AO47" s="147"/>
      <c r="AP47" s="147"/>
      <c r="AQ47" s="147"/>
      <c r="AR47" s="147"/>
    </row>
    <row r="48" spans="1:46">
      <c r="A48" s="151"/>
      <c r="B48" s="147"/>
      <c r="C48" s="147"/>
      <c r="D48" s="147"/>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206" t="s">
        <v>496</v>
      </c>
      <c r="AL48" s="206"/>
      <c r="AM48" s="206"/>
      <c r="AN48" s="206"/>
      <c r="AO48" s="206"/>
      <c r="AP48" s="206"/>
      <c r="AQ48" s="207"/>
      <c r="AR48" s="206"/>
    </row>
    <row r="49" spans="1:44" ht="13.5" customHeight="1">
      <c r="A49" s="151"/>
      <c r="B49" s="147"/>
      <c r="C49" s="147"/>
      <c r="D49" s="147"/>
      <c r="E49" s="147"/>
      <c r="F49" s="147"/>
      <c r="G49" s="147"/>
      <c r="H49" s="147"/>
      <c r="I49" s="147"/>
      <c r="J49" s="147"/>
      <c r="K49" s="147"/>
      <c r="L49" s="147"/>
      <c r="M49" s="147"/>
      <c r="N49" s="147"/>
      <c r="O49" s="147"/>
      <c r="P49" s="147"/>
      <c r="Q49" s="147"/>
      <c r="R49" s="147"/>
      <c r="S49" s="147"/>
      <c r="T49" s="147"/>
      <c r="U49" s="147"/>
      <c r="V49" s="147"/>
      <c r="W49" s="147"/>
      <c r="X49" s="147"/>
      <c r="Y49" s="147"/>
      <c r="Z49" s="147"/>
      <c r="AA49" s="147"/>
      <c r="AB49" s="147"/>
      <c r="AC49" s="147"/>
      <c r="AD49" s="147"/>
      <c r="AE49" s="147"/>
      <c r="AF49" s="147"/>
      <c r="AG49" s="147"/>
      <c r="AH49" s="147"/>
      <c r="AI49" s="147"/>
      <c r="AJ49" s="147"/>
      <c r="AK49" s="208"/>
      <c r="AL49" s="209"/>
      <c r="AM49" s="1178" t="s">
        <v>462</v>
      </c>
      <c r="AN49" s="1180" t="s">
        <v>497</v>
      </c>
      <c r="AO49" s="1181"/>
      <c r="AP49" s="1181"/>
      <c r="AQ49" s="1181"/>
      <c r="AR49" s="1182"/>
    </row>
    <row r="50" spans="1:44">
      <c r="A50" s="151"/>
      <c r="B50" s="147"/>
      <c r="C50" s="147"/>
      <c r="D50" s="147"/>
      <c r="E50" s="147"/>
      <c r="F50" s="147"/>
      <c r="G50" s="147"/>
      <c r="H50" s="147"/>
      <c r="I50" s="147"/>
      <c r="J50" s="147"/>
      <c r="K50" s="147"/>
      <c r="L50" s="147"/>
      <c r="M50" s="147"/>
      <c r="N50" s="147"/>
      <c r="O50" s="147"/>
      <c r="P50" s="147"/>
      <c r="Q50" s="147"/>
      <c r="R50" s="147"/>
      <c r="S50" s="147"/>
      <c r="T50" s="147"/>
      <c r="U50" s="147"/>
      <c r="V50" s="147"/>
      <c r="W50" s="147"/>
      <c r="X50" s="147"/>
      <c r="Y50" s="147"/>
      <c r="Z50" s="147"/>
      <c r="AA50" s="147"/>
      <c r="AB50" s="147"/>
      <c r="AC50" s="147"/>
      <c r="AD50" s="147"/>
      <c r="AE50" s="147"/>
      <c r="AF50" s="147"/>
      <c r="AG50" s="147"/>
      <c r="AH50" s="147"/>
      <c r="AI50" s="147"/>
      <c r="AJ50" s="147"/>
      <c r="AK50" s="210"/>
      <c r="AL50" s="211"/>
      <c r="AM50" s="1179"/>
      <c r="AN50" s="212" t="s">
        <v>498</v>
      </c>
      <c r="AO50" s="213" t="s">
        <v>499</v>
      </c>
      <c r="AP50" s="214" t="s">
        <v>500</v>
      </c>
      <c r="AQ50" s="215" t="s">
        <v>501</v>
      </c>
      <c r="AR50" s="216" t="s">
        <v>502</v>
      </c>
    </row>
    <row r="51" spans="1:44">
      <c r="A51" s="151"/>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208" t="s">
        <v>503</v>
      </c>
      <c r="AL51" s="209"/>
      <c r="AM51" s="217">
        <v>3017353</v>
      </c>
      <c r="AN51" s="218">
        <v>40193</v>
      </c>
      <c r="AO51" s="219">
        <v>-19.2</v>
      </c>
      <c r="AP51" s="220">
        <v>47278</v>
      </c>
      <c r="AQ51" s="221">
        <v>-28.6</v>
      </c>
      <c r="AR51" s="222">
        <v>9.4</v>
      </c>
    </row>
    <row r="52" spans="1:44">
      <c r="A52" s="151"/>
      <c r="B52" s="147"/>
      <c r="C52" s="147"/>
      <c r="D52" s="147"/>
      <c r="E52" s="147"/>
      <c r="F52" s="147"/>
      <c r="G52" s="147"/>
      <c r="H52" s="147"/>
      <c r="I52" s="147"/>
      <c r="J52" s="147"/>
      <c r="K52" s="147"/>
      <c r="L52" s="147"/>
      <c r="M52" s="147"/>
      <c r="N52" s="147"/>
      <c r="O52" s="147"/>
      <c r="P52" s="147"/>
      <c r="Q52" s="147"/>
      <c r="R52" s="147"/>
      <c r="S52" s="147"/>
      <c r="T52" s="147"/>
      <c r="U52" s="147"/>
      <c r="V52" s="147"/>
      <c r="W52" s="147"/>
      <c r="X52" s="147"/>
      <c r="Y52" s="147"/>
      <c r="Z52" s="147"/>
      <c r="AA52" s="147"/>
      <c r="AB52" s="147"/>
      <c r="AC52" s="147"/>
      <c r="AD52" s="147"/>
      <c r="AE52" s="147"/>
      <c r="AF52" s="147"/>
      <c r="AG52" s="147"/>
      <c r="AH52" s="147"/>
      <c r="AI52" s="147"/>
      <c r="AJ52" s="147"/>
      <c r="AK52" s="223"/>
      <c r="AL52" s="224" t="s">
        <v>504</v>
      </c>
      <c r="AM52" s="225">
        <v>1964559</v>
      </c>
      <c r="AN52" s="226">
        <v>26169</v>
      </c>
      <c r="AO52" s="227">
        <v>-14.9</v>
      </c>
      <c r="AP52" s="228">
        <v>24096</v>
      </c>
      <c r="AQ52" s="229">
        <v>-24.3</v>
      </c>
      <c r="AR52" s="230">
        <v>9.4</v>
      </c>
    </row>
    <row r="53" spans="1:44">
      <c r="A53" s="151"/>
      <c r="B53" s="147"/>
      <c r="C53" s="147"/>
      <c r="D53" s="147"/>
      <c r="E53" s="147"/>
      <c r="F53" s="147"/>
      <c r="G53" s="147"/>
      <c r="H53" s="147"/>
      <c r="I53" s="147"/>
      <c r="J53" s="147"/>
      <c r="K53" s="147"/>
      <c r="L53" s="147"/>
      <c r="M53" s="147"/>
      <c r="N53" s="147"/>
      <c r="O53" s="147"/>
      <c r="P53" s="147"/>
      <c r="Q53" s="147"/>
      <c r="R53" s="147"/>
      <c r="S53" s="147"/>
      <c r="T53" s="147"/>
      <c r="U53" s="147"/>
      <c r="V53" s="147"/>
      <c r="W53" s="147"/>
      <c r="X53" s="147"/>
      <c r="Y53" s="147"/>
      <c r="Z53" s="147"/>
      <c r="AA53" s="147"/>
      <c r="AB53" s="147"/>
      <c r="AC53" s="147"/>
      <c r="AD53" s="147"/>
      <c r="AE53" s="147"/>
      <c r="AF53" s="147"/>
      <c r="AG53" s="147"/>
      <c r="AH53" s="147"/>
      <c r="AI53" s="147"/>
      <c r="AJ53" s="147"/>
      <c r="AK53" s="208" t="s">
        <v>505</v>
      </c>
      <c r="AL53" s="209"/>
      <c r="AM53" s="217">
        <v>3182733</v>
      </c>
      <c r="AN53" s="218">
        <v>42286</v>
      </c>
      <c r="AO53" s="219">
        <v>5.2</v>
      </c>
      <c r="AP53" s="220">
        <v>44504</v>
      </c>
      <c r="AQ53" s="221">
        <v>-5.9</v>
      </c>
      <c r="AR53" s="222">
        <v>11.1</v>
      </c>
    </row>
    <row r="54" spans="1:44">
      <c r="A54" s="151"/>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223"/>
      <c r="AL54" s="224" t="s">
        <v>504</v>
      </c>
      <c r="AM54" s="225">
        <v>2236467</v>
      </c>
      <c r="AN54" s="226">
        <v>29714</v>
      </c>
      <c r="AO54" s="227">
        <v>13.5</v>
      </c>
      <c r="AP54" s="228">
        <v>25876</v>
      </c>
      <c r="AQ54" s="229">
        <v>7.4</v>
      </c>
      <c r="AR54" s="230">
        <v>6.1</v>
      </c>
    </row>
    <row r="55" spans="1:44">
      <c r="A55" s="151"/>
      <c r="B55" s="147"/>
      <c r="C55" s="147"/>
      <c r="D55" s="147"/>
      <c r="E55" s="147"/>
      <c r="F55" s="147"/>
      <c r="G55" s="147"/>
      <c r="H55" s="147"/>
      <c r="I55" s="147"/>
      <c r="J55" s="147"/>
      <c r="K55" s="147"/>
      <c r="L55" s="147"/>
      <c r="M55" s="147"/>
      <c r="N55" s="147"/>
      <c r="O55" s="147"/>
      <c r="P55" s="147"/>
      <c r="Q55" s="147"/>
      <c r="R55" s="147"/>
      <c r="S55" s="147"/>
      <c r="T55" s="147"/>
      <c r="U55" s="147"/>
      <c r="V55" s="147"/>
      <c r="W55" s="147"/>
      <c r="X55" s="147"/>
      <c r="Y55" s="147"/>
      <c r="Z55" s="147"/>
      <c r="AA55" s="147"/>
      <c r="AB55" s="147"/>
      <c r="AC55" s="147"/>
      <c r="AD55" s="147"/>
      <c r="AE55" s="147"/>
      <c r="AF55" s="147"/>
      <c r="AG55" s="147"/>
      <c r="AH55" s="147"/>
      <c r="AI55" s="147"/>
      <c r="AJ55" s="147"/>
      <c r="AK55" s="208" t="s">
        <v>506</v>
      </c>
      <c r="AL55" s="209"/>
      <c r="AM55" s="217">
        <v>6271253</v>
      </c>
      <c r="AN55" s="218">
        <v>83357</v>
      </c>
      <c r="AO55" s="219">
        <v>97.1</v>
      </c>
      <c r="AP55" s="220">
        <v>47820</v>
      </c>
      <c r="AQ55" s="221">
        <v>7.5</v>
      </c>
      <c r="AR55" s="222">
        <v>89.6</v>
      </c>
    </row>
    <row r="56" spans="1:44">
      <c r="A56" s="151"/>
      <c r="B56" s="147"/>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223"/>
      <c r="AL56" s="224" t="s">
        <v>504</v>
      </c>
      <c r="AM56" s="225">
        <v>5306423</v>
      </c>
      <c r="AN56" s="226">
        <v>70532</v>
      </c>
      <c r="AO56" s="227">
        <v>137.4</v>
      </c>
      <c r="AP56" s="228">
        <v>25855</v>
      </c>
      <c r="AQ56" s="229">
        <v>-0.1</v>
      </c>
      <c r="AR56" s="230">
        <v>137.5</v>
      </c>
    </row>
    <row r="57" spans="1:44">
      <c r="A57" s="151"/>
      <c r="B57" s="147"/>
      <c r="C57" s="147"/>
      <c r="D57" s="147"/>
      <c r="E57" s="147"/>
      <c r="F57" s="147"/>
      <c r="G57" s="147"/>
      <c r="H57" s="147"/>
      <c r="I57" s="147"/>
      <c r="J57" s="147"/>
      <c r="K57" s="147"/>
      <c r="L57" s="147"/>
      <c r="M57" s="147"/>
      <c r="N57" s="147"/>
      <c r="O57" s="147"/>
      <c r="P57" s="147"/>
      <c r="Q57" s="147"/>
      <c r="R57" s="147"/>
      <c r="S57" s="147"/>
      <c r="T57" s="147"/>
      <c r="U57" s="147"/>
      <c r="V57" s="147"/>
      <c r="W57" s="147"/>
      <c r="X57" s="147"/>
      <c r="Y57" s="147"/>
      <c r="Z57" s="147"/>
      <c r="AA57" s="147"/>
      <c r="AB57" s="147"/>
      <c r="AC57" s="147"/>
      <c r="AD57" s="147"/>
      <c r="AE57" s="147"/>
      <c r="AF57" s="147"/>
      <c r="AG57" s="147"/>
      <c r="AH57" s="147"/>
      <c r="AI57" s="147"/>
      <c r="AJ57" s="147"/>
      <c r="AK57" s="208" t="s">
        <v>507</v>
      </c>
      <c r="AL57" s="209"/>
      <c r="AM57" s="217">
        <v>2668473</v>
      </c>
      <c r="AN57" s="218">
        <v>35387</v>
      </c>
      <c r="AO57" s="219">
        <v>-57.5</v>
      </c>
      <c r="AP57" s="220">
        <v>41934</v>
      </c>
      <c r="AQ57" s="221">
        <v>-12.3</v>
      </c>
      <c r="AR57" s="222">
        <v>-45.2</v>
      </c>
    </row>
    <row r="58" spans="1:44">
      <c r="A58" s="151"/>
      <c r="B58" s="147"/>
      <c r="C58" s="147"/>
      <c r="D58" s="147"/>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c r="AE58" s="147"/>
      <c r="AF58" s="147"/>
      <c r="AG58" s="147"/>
      <c r="AH58" s="147"/>
      <c r="AI58" s="147"/>
      <c r="AJ58" s="147"/>
      <c r="AK58" s="223"/>
      <c r="AL58" s="224" t="s">
        <v>504</v>
      </c>
      <c r="AM58" s="225">
        <v>2034855</v>
      </c>
      <c r="AN58" s="226">
        <v>26985</v>
      </c>
      <c r="AO58" s="227">
        <v>-61.7</v>
      </c>
      <c r="AP58" s="228">
        <v>23352</v>
      </c>
      <c r="AQ58" s="229">
        <v>-9.6999999999999993</v>
      </c>
      <c r="AR58" s="230">
        <v>-52</v>
      </c>
    </row>
    <row r="59" spans="1:44">
      <c r="A59" s="151"/>
      <c r="B59" s="147"/>
      <c r="C59" s="147"/>
      <c r="D59" s="147"/>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208" t="s">
        <v>508</v>
      </c>
      <c r="AL59" s="209"/>
      <c r="AM59" s="217">
        <v>3207471</v>
      </c>
      <c r="AN59" s="218">
        <v>42563</v>
      </c>
      <c r="AO59" s="219">
        <v>20.3</v>
      </c>
      <c r="AP59" s="220">
        <v>45588</v>
      </c>
      <c r="AQ59" s="221">
        <v>8.6999999999999993</v>
      </c>
      <c r="AR59" s="222">
        <v>11.6</v>
      </c>
    </row>
    <row r="60" spans="1:44">
      <c r="A60" s="151"/>
      <c r="B60" s="147"/>
      <c r="C60" s="147"/>
      <c r="D60" s="147"/>
      <c r="E60" s="147"/>
      <c r="F60" s="147"/>
      <c r="G60" s="147"/>
      <c r="H60" s="147"/>
      <c r="I60" s="147"/>
      <c r="J60" s="147"/>
      <c r="K60" s="147"/>
      <c r="L60" s="147"/>
      <c r="M60" s="147"/>
      <c r="N60" s="147"/>
      <c r="O60" s="147"/>
      <c r="P60" s="147"/>
      <c r="Q60" s="147"/>
      <c r="R60" s="147"/>
      <c r="S60" s="147"/>
      <c r="T60" s="147"/>
      <c r="U60" s="147"/>
      <c r="V60" s="147"/>
      <c r="W60" s="147"/>
      <c r="X60" s="147"/>
      <c r="Y60" s="147"/>
      <c r="Z60" s="147"/>
      <c r="AA60" s="147"/>
      <c r="AB60" s="147"/>
      <c r="AC60" s="147"/>
      <c r="AD60" s="147"/>
      <c r="AE60" s="147"/>
      <c r="AF60" s="147"/>
      <c r="AG60" s="147"/>
      <c r="AH60" s="147"/>
      <c r="AI60" s="147"/>
      <c r="AJ60" s="147"/>
      <c r="AK60" s="223"/>
      <c r="AL60" s="224" t="s">
        <v>504</v>
      </c>
      <c r="AM60" s="225">
        <v>2278939</v>
      </c>
      <c r="AN60" s="226">
        <v>30241</v>
      </c>
      <c r="AO60" s="227">
        <v>12.1</v>
      </c>
      <c r="AP60" s="228">
        <v>24150</v>
      </c>
      <c r="AQ60" s="229">
        <v>3.4</v>
      </c>
      <c r="AR60" s="230">
        <v>8.6999999999999993</v>
      </c>
    </row>
    <row r="61" spans="1:44">
      <c r="A61" s="151"/>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208" t="s">
        <v>509</v>
      </c>
      <c r="AL61" s="231"/>
      <c r="AM61" s="232">
        <v>3669457</v>
      </c>
      <c r="AN61" s="233">
        <v>48757</v>
      </c>
      <c r="AO61" s="234">
        <v>9.1999999999999993</v>
      </c>
      <c r="AP61" s="235">
        <v>45425</v>
      </c>
      <c r="AQ61" s="236">
        <v>-6.1</v>
      </c>
      <c r="AR61" s="222">
        <v>15.3</v>
      </c>
    </row>
    <row r="62" spans="1:44">
      <c r="A62" s="151"/>
      <c r="B62" s="147"/>
      <c r="C62" s="147"/>
      <c r="D62" s="147"/>
      <c r="E62" s="147"/>
      <c r="F62" s="147"/>
      <c r="G62" s="147"/>
      <c r="H62" s="147"/>
      <c r="I62" s="147"/>
      <c r="J62" s="147"/>
      <c r="K62" s="147"/>
      <c r="L62" s="147"/>
      <c r="M62" s="147"/>
      <c r="N62" s="147"/>
      <c r="O62" s="147"/>
      <c r="P62" s="147"/>
      <c r="Q62" s="147"/>
      <c r="R62" s="147"/>
      <c r="S62" s="147"/>
      <c r="T62" s="147"/>
      <c r="U62" s="147"/>
      <c r="V62" s="147"/>
      <c r="W62" s="147"/>
      <c r="X62" s="147"/>
      <c r="Y62" s="147"/>
      <c r="Z62" s="147"/>
      <c r="AA62" s="147"/>
      <c r="AB62" s="147"/>
      <c r="AC62" s="147"/>
      <c r="AD62" s="147"/>
      <c r="AE62" s="147"/>
      <c r="AF62" s="147"/>
      <c r="AG62" s="147"/>
      <c r="AH62" s="147"/>
      <c r="AI62" s="147"/>
      <c r="AJ62" s="147"/>
      <c r="AK62" s="223"/>
      <c r="AL62" s="224" t="s">
        <v>504</v>
      </c>
      <c r="AM62" s="225">
        <v>2764249</v>
      </c>
      <c r="AN62" s="226">
        <v>36728</v>
      </c>
      <c r="AO62" s="227">
        <v>17.3</v>
      </c>
      <c r="AP62" s="228">
        <v>24666</v>
      </c>
      <c r="AQ62" s="229">
        <v>-4.7</v>
      </c>
      <c r="AR62" s="230">
        <v>22</v>
      </c>
    </row>
    <row r="63" spans="1:44">
      <c r="A63" s="151"/>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c r="AE63" s="147"/>
      <c r="AF63" s="147"/>
      <c r="AG63" s="147"/>
      <c r="AH63" s="147"/>
      <c r="AI63" s="147"/>
      <c r="AJ63" s="147"/>
      <c r="AK63" s="147"/>
      <c r="AL63" s="147"/>
      <c r="AM63" s="147"/>
      <c r="AN63" s="147"/>
      <c r="AO63" s="147"/>
      <c r="AP63" s="147"/>
      <c r="AQ63" s="147"/>
      <c r="AR63" s="147"/>
    </row>
    <row r="64" spans="1:44">
      <c r="A64" s="151"/>
      <c r="B64" s="147"/>
      <c r="C64" s="147"/>
      <c r="D64" s="147"/>
      <c r="E64" s="147"/>
      <c r="F64" s="147"/>
      <c r="G64" s="147"/>
      <c r="H64" s="147"/>
      <c r="I64" s="147"/>
      <c r="J64" s="147"/>
      <c r="K64" s="147"/>
      <c r="L64" s="147"/>
      <c r="M64" s="147"/>
      <c r="N64" s="147"/>
      <c r="O64" s="147"/>
      <c r="P64" s="147"/>
      <c r="Q64" s="147"/>
      <c r="R64" s="147"/>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row>
    <row r="65" spans="1:46">
      <c r="A65" s="151"/>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row>
    <row r="66" spans="1:46">
      <c r="A66" s="237"/>
      <c r="B66" s="204"/>
      <c r="C66" s="204"/>
      <c r="D66" s="204"/>
      <c r="E66" s="204"/>
      <c r="F66" s="204"/>
      <c r="G66" s="204"/>
      <c r="H66" s="204"/>
      <c r="I66" s="204"/>
      <c r="J66" s="204"/>
      <c r="K66" s="204"/>
      <c r="L66" s="204"/>
      <c r="M66" s="204"/>
      <c r="N66" s="204"/>
      <c r="O66" s="204"/>
      <c r="P66" s="204"/>
      <c r="Q66" s="204"/>
      <c r="R66" s="204"/>
      <c r="S66" s="204"/>
      <c r="T66" s="204"/>
      <c r="U66" s="204"/>
      <c r="V66" s="204"/>
      <c r="W66" s="204"/>
      <c r="X66" s="204"/>
      <c r="Y66" s="204"/>
      <c r="Z66" s="204"/>
      <c r="AA66" s="204"/>
      <c r="AB66" s="204"/>
      <c r="AC66" s="204"/>
      <c r="AD66" s="204"/>
      <c r="AE66" s="204"/>
      <c r="AF66" s="204"/>
      <c r="AG66" s="204"/>
      <c r="AH66" s="204"/>
      <c r="AI66" s="204"/>
      <c r="AJ66" s="204"/>
      <c r="AK66" s="204"/>
      <c r="AL66" s="204"/>
      <c r="AM66" s="204"/>
      <c r="AN66" s="204"/>
      <c r="AO66" s="204"/>
      <c r="AP66" s="204"/>
      <c r="AQ66" s="204"/>
      <c r="AR66" s="204"/>
      <c r="AS66" s="238"/>
    </row>
    <row r="67" spans="1:46" ht="13.5" hidden="1" customHeight="1">
      <c r="AK67" s="147"/>
      <c r="AL67" s="147"/>
      <c r="AM67" s="147"/>
      <c r="AN67" s="147"/>
      <c r="AO67" s="147"/>
      <c r="AP67" s="147"/>
      <c r="AQ67" s="147"/>
      <c r="AR67" s="147"/>
      <c r="AS67" s="147"/>
      <c r="AT67" s="147"/>
    </row>
    <row r="68" spans="1:46" ht="13.5" hidden="1" customHeight="1">
      <c r="AK68" s="147"/>
      <c r="AL68" s="147"/>
      <c r="AM68" s="147"/>
      <c r="AN68" s="147"/>
      <c r="AO68" s="147"/>
      <c r="AP68" s="147"/>
      <c r="AQ68" s="147"/>
      <c r="AR68" s="147"/>
    </row>
    <row r="69" spans="1:46" ht="13.5" hidden="1" customHeight="1">
      <c r="AK69" s="147"/>
      <c r="AL69" s="147"/>
      <c r="AM69" s="147"/>
      <c r="AN69" s="147"/>
      <c r="AO69" s="147"/>
      <c r="AP69" s="147"/>
      <c r="AQ69" s="147"/>
      <c r="AR69" s="147"/>
    </row>
    <row r="70" spans="1:46" hidden="1">
      <c r="AK70" s="147"/>
      <c r="AL70" s="147"/>
      <c r="AM70" s="147"/>
      <c r="AN70" s="147"/>
      <c r="AO70" s="147"/>
      <c r="AP70" s="147"/>
      <c r="AQ70" s="147"/>
      <c r="AR70" s="147"/>
    </row>
    <row r="71" spans="1:46" hidden="1">
      <c r="AK71" s="147"/>
      <c r="AL71" s="147"/>
      <c r="AM71" s="147"/>
      <c r="AN71" s="147"/>
      <c r="AO71" s="147"/>
      <c r="AP71" s="147"/>
      <c r="AQ71" s="147"/>
      <c r="AR71" s="147"/>
    </row>
    <row r="72" spans="1:46" hidden="1">
      <c r="AK72" s="147"/>
      <c r="AL72" s="147"/>
      <c r="AM72" s="147"/>
      <c r="AN72" s="147"/>
      <c r="AO72" s="147"/>
      <c r="AP72" s="147"/>
      <c r="AQ72" s="147"/>
      <c r="AR72" s="147"/>
    </row>
    <row r="73" spans="1:46" hidden="1">
      <c r="AK73" s="147"/>
      <c r="AL73" s="147"/>
      <c r="AM73" s="147"/>
      <c r="AN73" s="147"/>
      <c r="AO73" s="147"/>
      <c r="AP73" s="147"/>
      <c r="AQ73" s="147"/>
      <c r="AR73" s="147"/>
    </row>
    <row r="74" spans="1:46" hidden="1"/>
  </sheetData>
  <sheetProtection algorithmName="SHA-512" hashValue="6fBEbWT80JyTnP1Ktm7pu5NEqIK0iukr+XeUdUvvL3vJrhX/iIAzpqrik783tnlK0QPc3ZbcK6byybJeQ1phow==" saltValue="FzYi6uepsgIhyUrvcTHNY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5" customWidth="1"/>
    <col min="126" max="16384" width="9" style="6" hidden="1"/>
  </cols>
  <sheetData>
    <row r="1" spans="2:125" ht="13.5" customHeight="1">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c r="B2" s="6"/>
      <c r="DG2" s="6"/>
    </row>
    <row r="3" spans="2:12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row r="5" spans="2:125"/>
    <row r="6" spans="2:125"/>
    <row r="7" spans="2:125"/>
    <row r="8" spans="2:125"/>
    <row r="9" spans="2:125">
      <c r="DU9" s="6"/>
    </row>
    <row r="10" spans="2:125"/>
    <row r="11" spans="2:125"/>
    <row r="12" spans="2:125"/>
    <row r="13" spans="2:125"/>
    <row r="14" spans="2:125"/>
    <row r="15" spans="2:125"/>
    <row r="16" spans="2:125"/>
    <row r="17" spans="125:125">
      <c r="DU17" s="6"/>
    </row>
    <row r="18" spans="125:125"/>
    <row r="19" spans="125:125"/>
    <row r="20" spans="125:125">
      <c r="DU20" s="6"/>
    </row>
    <row r="21" spans="125:125">
      <c r="DU21" s="6"/>
    </row>
    <row r="22" spans="125:125"/>
    <row r="23" spans="125:125"/>
    <row r="24" spans="125:125"/>
    <row r="25" spans="125:125"/>
    <row r="26" spans="125:125"/>
    <row r="27" spans="125:125"/>
    <row r="28" spans="125:125">
      <c r="DU28" s="6"/>
    </row>
    <row r="29" spans="125:125"/>
    <row r="30" spans="125:125"/>
    <row r="31" spans="125:125"/>
    <row r="32" spans="125:125"/>
    <row r="33" spans="2:125">
      <c r="B33" s="6"/>
      <c r="G33" s="6"/>
      <c r="I33" s="6"/>
    </row>
    <row r="34" spans="2:125">
      <c r="C34" s="6"/>
      <c r="P34" s="6"/>
      <c r="DE34" s="6"/>
      <c r="DH34" s="6"/>
    </row>
    <row r="35" spans="2:125">
      <c r="D35" s="6"/>
      <c r="E35" s="6"/>
      <c r="DG35" s="6"/>
      <c r="DJ35" s="6"/>
      <c r="DP35" s="6"/>
      <c r="DQ35" s="6"/>
      <c r="DR35" s="6"/>
      <c r="DS35" s="6"/>
      <c r="DT35" s="6"/>
      <c r="DU35" s="6"/>
    </row>
    <row r="36" spans="2:12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c r="DU37" s="6"/>
    </row>
    <row r="38" spans="2:125">
      <c r="DT38" s="6"/>
      <c r="DU38" s="6"/>
    </row>
    <row r="39" spans="2:125"/>
    <row r="40" spans="2:125">
      <c r="DH40" s="6"/>
    </row>
    <row r="41" spans="2:125">
      <c r="DE41" s="6"/>
    </row>
    <row r="42" spans="2:125">
      <c r="DG42" s="6"/>
      <c r="DJ42" s="6"/>
    </row>
    <row r="43" spans="2:12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c r="DU44" s="6"/>
    </row>
    <row r="45" spans="2:125"/>
    <row r="46" spans="2:125"/>
    <row r="47" spans="2:125"/>
    <row r="48" spans="2:125">
      <c r="DT48" s="6"/>
      <c r="DU48" s="6"/>
    </row>
    <row r="49" spans="120:125">
      <c r="DU49" s="6"/>
    </row>
    <row r="50" spans="120:125">
      <c r="DU50" s="6"/>
    </row>
    <row r="51" spans="120:125">
      <c r="DP51" s="6"/>
      <c r="DQ51" s="6"/>
      <c r="DR51" s="6"/>
      <c r="DS51" s="6"/>
      <c r="DT51" s="6"/>
      <c r="DU51" s="6"/>
    </row>
    <row r="52" spans="120:125"/>
    <row r="53" spans="120:125"/>
    <row r="54" spans="120:125">
      <c r="DU54" s="6"/>
    </row>
    <row r="55" spans="120:125"/>
    <row r="56" spans="120:125"/>
    <row r="57" spans="120:125"/>
    <row r="58" spans="120:125">
      <c r="DU58" s="6"/>
    </row>
    <row r="59" spans="120:125"/>
    <row r="60" spans="120:125"/>
    <row r="61" spans="120:125"/>
    <row r="62" spans="120:125"/>
    <row r="63" spans="120:125">
      <c r="DU63" s="6"/>
    </row>
    <row r="64" spans="120:125">
      <c r="DT64" s="6"/>
      <c r="DU64" s="6"/>
    </row>
    <row r="65" spans="123:125"/>
    <row r="66" spans="123:125"/>
    <row r="67" spans="123:125"/>
    <row r="68" spans="123:125"/>
    <row r="69" spans="123:125">
      <c r="DS69" s="6"/>
      <c r="DT69" s="6"/>
      <c r="DU69" s="6"/>
    </row>
    <row r="70" spans="123:125"/>
    <row r="71" spans="123:125"/>
    <row r="72" spans="123:125"/>
    <row r="73" spans="123:125"/>
    <row r="74" spans="123:125"/>
    <row r="75" spans="123:125"/>
    <row r="76" spans="123:125"/>
    <row r="77" spans="123:125"/>
    <row r="78" spans="123:125"/>
    <row r="79" spans="123:125"/>
    <row r="80" spans="123:125"/>
    <row r="81" spans="116:125"/>
    <row r="82" spans="116:125">
      <c r="DL82" s="6"/>
    </row>
    <row r="83" spans="116:125">
      <c r="DM83" s="6"/>
      <c r="DN83" s="6"/>
      <c r="DO83" s="6"/>
      <c r="DP83" s="6"/>
      <c r="DQ83" s="6"/>
      <c r="DR83" s="6"/>
      <c r="DS83" s="6"/>
      <c r="DT83" s="6"/>
      <c r="DU83" s="6"/>
    </row>
    <row r="84" spans="116:125"/>
    <row r="85" spans="116:125"/>
    <row r="86" spans="116:125"/>
    <row r="87" spans="116:125"/>
    <row r="88" spans="116:125">
      <c r="DU88" s="6"/>
    </row>
    <row r="89" spans="116:125"/>
    <row r="90" spans="116:125"/>
    <row r="91" spans="116:125"/>
    <row r="92" spans="116:125" ht="13.5" customHeight="1"/>
    <row r="93" spans="116:125" ht="13.5" customHeight="1"/>
    <row r="94" spans="116:125" ht="13.5" customHeight="1">
      <c r="DS94" s="6"/>
      <c r="DT94" s="6"/>
      <c r="DU94" s="6"/>
    </row>
    <row r="95" spans="116:125" ht="13.5" customHeight="1">
      <c r="DU95" s="6"/>
    </row>
    <row r="96" spans="116:125" ht="13.5" customHeight="1"/>
    <row r="97" spans="124:125" ht="13.5" customHeight="1"/>
    <row r="98" spans="124:125" ht="13.5" customHeight="1"/>
    <row r="99" spans="124:125" ht="13.5" customHeight="1"/>
    <row r="100" spans="124:125" ht="13.5" customHeight="1"/>
    <row r="101" spans="124:125" ht="13.5" customHeight="1">
      <c r="DU101" s="6"/>
    </row>
    <row r="102" spans="124:125" ht="13.5" customHeight="1"/>
    <row r="103" spans="124:125" ht="13.5" customHeight="1"/>
    <row r="104" spans="124:125" ht="13.5" customHeight="1">
      <c r="DT104" s="6"/>
      <c r="DU104" s="6"/>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6" t="s">
        <v>510</v>
      </c>
    </row>
    <row r="120" spans="125:125" ht="13.5" hidden="1" customHeight="1"/>
    <row r="121" spans="125:125" ht="13.5" hidden="1" customHeight="1">
      <c r="DU121" s="6"/>
    </row>
  </sheetData>
  <sheetProtection algorithmName="SHA-512" hashValue="iLuBV9dQVeBN/7PgAqla9QY++mpkU9ILGfYrMxjyWl13IX6WyS0kEWXYlLqikDf8Xj53nbHjX96mqjAu4x3YTw==" saltValue="3pHDFenxZ8haIRwIPUlr8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90" zoomScaleNormal="90" zoomScaleSheetLayoutView="55" workbookViewId="0"/>
  </sheetViews>
  <sheetFormatPr defaultColWidth="0" defaultRowHeight="13.5" customHeight="1" zeroHeight="1"/>
  <cols>
    <col min="1" max="125" width="2.5" style="5" customWidth="1"/>
    <col min="126" max="142" width="0" style="6" hidden="1" customWidth="1"/>
    <col min="143" max="16384" width="9" style="6" hidden="1"/>
  </cols>
  <sheetData>
    <row r="1" spans="1:125" ht="13.5" customHeight="1">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c r="B2" s="6"/>
      <c r="T2" s="6"/>
    </row>
    <row r="3" spans="1:12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6"/>
      <c r="G33" s="6"/>
      <c r="I33" s="6"/>
    </row>
    <row r="34" spans="2:125">
      <c r="C34" s="6"/>
      <c r="P34" s="6"/>
      <c r="R34" s="6"/>
      <c r="U34" s="6"/>
    </row>
    <row r="35" spans="2:12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c r="F36" s="6"/>
      <c r="H36" s="6"/>
      <c r="J36" s="6"/>
      <c r="K36" s="6"/>
      <c r="L36" s="6"/>
      <c r="M36" s="6"/>
      <c r="N36" s="6"/>
      <c r="O36" s="6"/>
      <c r="Q36" s="6"/>
      <c r="S36" s="6"/>
      <c r="V36" s="6"/>
    </row>
    <row r="37" spans="2:125"/>
    <row r="38" spans="2:125"/>
    <row r="39" spans="2:125"/>
    <row r="40" spans="2:125">
      <c r="U40" s="6"/>
    </row>
    <row r="41" spans="2:125">
      <c r="R41" s="6"/>
    </row>
    <row r="42" spans="2:12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c r="Q43" s="6"/>
      <c r="S43" s="6"/>
      <c r="V43" s="6"/>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5" t="s">
        <v>458</v>
      </c>
    </row>
  </sheetData>
  <sheetProtection algorithmName="SHA-512" hashValue="MTtc23lThpFNsn0bS6b0y4nUkt4HMZK+M7vNEWeeKnQFYpgDx/3G3d2rg1SJX7ZMqlpwpBjK6zApcM91Hg9sEw==" saltValue="Tq4ybha0P7AtzHD/PCvKQQ=="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0"/>
  <sheetViews>
    <sheetView showGridLines="0" zoomScale="70" zoomScaleNormal="70" zoomScaleSheetLayoutView="100" workbookViewId="0"/>
  </sheetViews>
  <sheetFormatPr defaultColWidth="0" defaultRowHeight="13.5" customHeight="1" zeroHeight="1"/>
  <cols>
    <col min="1" max="1" width="8.25" style="239" customWidth="1"/>
    <col min="2" max="16" width="14.625" style="239" customWidth="1"/>
    <col min="17" max="16384" width="0" style="239"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40"/>
      <c r="C45" s="240"/>
      <c r="D45" s="240"/>
      <c r="E45" s="240"/>
      <c r="F45" s="240"/>
      <c r="G45" s="240"/>
      <c r="H45" s="240"/>
      <c r="I45" s="240"/>
      <c r="J45" s="241" t="s">
        <v>511</v>
      </c>
    </row>
    <row r="46" spans="2:10" ht="29.25" customHeight="1" thickBot="1">
      <c r="B46" s="242" t="s">
        <v>26</v>
      </c>
      <c r="C46" s="243"/>
      <c r="D46" s="243"/>
      <c r="E46" s="244" t="s">
        <v>512</v>
      </c>
      <c r="F46" s="245" t="s">
        <v>4</v>
      </c>
      <c r="G46" s="246" t="s">
        <v>5</v>
      </c>
      <c r="H46" s="246" t="s">
        <v>6</v>
      </c>
      <c r="I46" s="246" t="s">
        <v>7</v>
      </c>
      <c r="J46" s="247" t="s">
        <v>8</v>
      </c>
    </row>
    <row r="47" spans="2:10" ht="57.75" customHeight="1">
      <c r="B47" s="248"/>
      <c r="C47" s="1194" t="s">
        <v>513</v>
      </c>
      <c r="D47" s="1194"/>
      <c r="E47" s="1195"/>
      <c r="F47" s="249">
        <v>13.26</v>
      </c>
      <c r="G47" s="250">
        <v>9.82</v>
      </c>
      <c r="H47" s="250">
        <v>8.23</v>
      </c>
      <c r="I47" s="250">
        <v>10.08</v>
      </c>
      <c r="J47" s="251">
        <v>5.66</v>
      </c>
    </row>
    <row r="48" spans="2:10" ht="57.75" customHeight="1">
      <c r="B48" s="252"/>
      <c r="C48" s="1196" t="s">
        <v>514</v>
      </c>
      <c r="D48" s="1196"/>
      <c r="E48" s="1197"/>
      <c r="F48" s="253">
        <v>2.82</v>
      </c>
      <c r="G48" s="254">
        <v>2.39</v>
      </c>
      <c r="H48" s="254">
        <v>3.43</v>
      </c>
      <c r="I48" s="254">
        <v>3.08</v>
      </c>
      <c r="J48" s="255">
        <v>3.58</v>
      </c>
    </row>
    <row r="49" spans="2:10" ht="57.75" customHeight="1" thickBot="1">
      <c r="B49" s="256"/>
      <c r="C49" s="1198" t="s">
        <v>515</v>
      </c>
      <c r="D49" s="1198"/>
      <c r="E49" s="1199"/>
      <c r="F49" s="257" t="s">
        <v>516</v>
      </c>
      <c r="G49" s="258" t="s">
        <v>517</v>
      </c>
      <c r="H49" s="258" t="s">
        <v>518</v>
      </c>
      <c r="I49" s="258" t="s">
        <v>519</v>
      </c>
      <c r="J49" s="259" t="s">
        <v>520</v>
      </c>
    </row>
    <row r="50" spans="2:10" ht="13.5" customHeight="1"/>
  </sheetData>
  <sheetProtection algorithmName="SHA-512" hashValue="PyfP25s8BMkOUq8L+dHZIt89Ms+xzXN2LJwY5ltep52ExVMvYJp7PDv7AWaGNk1jmM/PzejMQNJmhGCC2fpC7w==" saltValue="dP52d7MzDK8cM2Yavxt9og=="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髙橋 亮</cp:lastModifiedBy>
  <cp:lastPrinted>2021-09-21T02:18:20Z</cp:lastPrinted>
  <dcterms:created xsi:type="dcterms:W3CDTF">2021-07-27T00:13:30Z</dcterms:created>
  <dcterms:modified xsi:type="dcterms:W3CDTF">2021-11-08T07:39:02Z</dcterms:modified>
  <cp:category/>
</cp:coreProperties>
</file>