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0903\212_統計\001.統計\30 統計書\令和6年度版\06_公表（HP用）\02 HP用統計書データ\3人口\"/>
    </mc:Choice>
  </mc:AlternateContent>
  <bookViews>
    <workbookView xWindow="-108" yWindow="-108" windowWidth="23256" windowHeight="12456"/>
  </bookViews>
  <sheets>
    <sheet name="目次" sheetId="12" r:id="rId1"/>
    <sheet name="3-1" sheetId="1" r:id="rId2"/>
    <sheet name="3-2" sheetId="2" r:id="rId3"/>
    <sheet name="3-3" sheetId="3" r:id="rId4"/>
    <sheet name="3-4" sheetId="4" r:id="rId5"/>
    <sheet name="3-5" sheetId="5" r:id="rId6"/>
    <sheet name="3-6" sheetId="6" r:id="rId7"/>
    <sheet name="3-7" sheetId="7" r:id="rId8"/>
    <sheet name="3-8" sheetId="8" r:id="rId9"/>
    <sheet name="3-9" sheetId="9" r:id="rId10"/>
    <sheet name="3-10 " sheetId="13" r:id="rId11"/>
    <sheet name="3-11" sheetId="11" r:id="rId12"/>
  </sheets>
  <definedNames>
    <definedName name="_xlnm.Print_Area" localSheetId="1">'3-1'!$A$1:$G$49</definedName>
    <definedName name="_xlnm.Print_Area" localSheetId="11">'3-11'!$A$1:$J$35</definedName>
    <definedName name="_xlnm.Print_Area" localSheetId="2">'3-2'!$A$1:$I$47</definedName>
    <definedName name="_xlnm.Print_Area" localSheetId="3">'3-3'!$A$1:$I$57</definedName>
    <definedName name="_xlnm.Print_Area" localSheetId="4">'3-4'!$A$1:$F$41</definedName>
    <definedName name="_xlnm.Print_Area" localSheetId="5">'3-5'!$A$1:$I$39</definedName>
    <definedName name="_xlnm.Print_Area" localSheetId="6">'3-6'!$A$1:$AA$57</definedName>
    <definedName name="_xlnm.Print_Area" localSheetId="7">'3-7'!$A$1:$I$93</definedName>
    <definedName name="_xlnm.Print_Area" localSheetId="8">'3-8'!$A$1:$D$38</definedName>
    <definedName name="_xlnm.Print_Area" localSheetId="9">'3-9'!$A$1:$L$29</definedName>
  </definedName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3" i="3" l="1"/>
  <c r="I44" i="3"/>
  <c r="I45" i="3"/>
  <c r="H43" i="3"/>
  <c r="H44" i="3"/>
  <c r="H45" i="3"/>
  <c r="I4" i="3"/>
  <c r="H63" i="7" l="1"/>
  <c r="G63" i="7"/>
  <c r="H51" i="3"/>
  <c r="Y35" i="6" l="1"/>
  <c r="Z35" i="6"/>
  <c r="AA35" i="6"/>
  <c r="Y36" i="6"/>
  <c r="Z36" i="6"/>
  <c r="AA36" i="6"/>
  <c r="Y37" i="6"/>
  <c r="Z37" i="6"/>
  <c r="AA37" i="6"/>
  <c r="W32" i="6"/>
  <c r="Y32" i="6"/>
  <c r="Z32" i="6"/>
  <c r="AA32" i="6"/>
  <c r="W36" i="6"/>
  <c r="W37" i="6"/>
  <c r="W35" i="6"/>
  <c r="W34" i="6"/>
  <c r="W33" i="6"/>
  <c r="W31" i="6"/>
  <c r="H56" i="3"/>
  <c r="I56" i="3" s="1"/>
  <c r="H55" i="3"/>
  <c r="I55" i="3" s="1"/>
  <c r="H54" i="3"/>
  <c r="I54" i="3" s="1"/>
  <c r="I51" i="3"/>
  <c r="H50" i="3"/>
  <c r="I50" i="3" s="1"/>
  <c r="H49" i="3"/>
  <c r="I49" i="3" s="1"/>
  <c r="H48" i="3"/>
  <c r="I48" i="3" s="1"/>
  <c r="I47" i="3"/>
  <c r="H47" i="3"/>
  <c r="H46" i="3"/>
  <c r="I46" i="3" s="1"/>
  <c r="H42" i="3"/>
  <c r="I42" i="3" s="1"/>
  <c r="H41" i="3"/>
  <c r="I41" i="3" s="1"/>
  <c r="H40" i="3"/>
  <c r="I40" i="3" s="1"/>
  <c r="H39" i="3"/>
  <c r="I39" i="3" s="1"/>
  <c r="H38" i="3"/>
  <c r="I38" i="3" s="1"/>
  <c r="H37" i="3"/>
  <c r="I37" i="3" s="1"/>
  <c r="H36" i="3"/>
  <c r="I36" i="3" s="1"/>
  <c r="H32" i="3"/>
  <c r="I32" i="3" s="1"/>
  <c r="H28" i="3"/>
  <c r="I28" i="3" s="1"/>
  <c r="H27" i="3"/>
  <c r="I27" i="3" s="1"/>
  <c r="I26" i="3"/>
  <c r="H26" i="3"/>
  <c r="H25" i="3"/>
  <c r="I25" i="3" s="1"/>
  <c r="H24" i="3"/>
  <c r="I24" i="3" s="1"/>
  <c r="H23" i="3"/>
  <c r="I23" i="3" s="1"/>
  <c r="H22" i="3"/>
  <c r="I22" i="3" s="1"/>
  <c r="H21" i="3"/>
  <c r="I21" i="3" s="1"/>
  <c r="H20" i="3"/>
  <c r="I20" i="3" s="1"/>
  <c r="H19" i="3"/>
  <c r="I19" i="3" s="1"/>
  <c r="H18" i="3"/>
  <c r="I18" i="3" s="1"/>
  <c r="H16" i="3"/>
  <c r="I16" i="3" s="1"/>
  <c r="H15" i="3"/>
  <c r="I15" i="3" s="1"/>
  <c r="H14" i="3"/>
  <c r="I14" i="3" s="1"/>
  <c r="H13" i="3"/>
  <c r="I13" i="3" s="1"/>
  <c r="H12" i="3"/>
  <c r="I12" i="3" s="1"/>
  <c r="H11" i="3"/>
  <c r="I11" i="3" s="1"/>
  <c r="H10" i="3"/>
  <c r="I10" i="3" s="1"/>
  <c r="H9" i="3"/>
  <c r="I9" i="3" s="1"/>
  <c r="H8" i="3"/>
  <c r="I8" i="3" s="1"/>
  <c r="H7" i="3"/>
  <c r="I7" i="3" s="1"/>
  <c r="H6" i="3"/>
  <c r="I6" i="3" s="1"/>
  <c r="H5" i="3"/>
  <c r="I5" i="3" s="1"/>
  <c r="H4" i="3"/>
  <c r="F4" i="13"/>
  <c r="D56" i="3"/>
  <c r="E56" i="3" s="1"/>
  <c r="D55" i="3"/>
  <c r="E55" i="3" s="1"/>
  <c r="D20" i="3"/>
  <c r="E20" i="3" s="1"/>
  <c r="D19" i="3"/>
  <c r="E19" i="3"/>
  <c r="D4" i="3"/>
  <c r="I4" i="13"/>
  <c r="H4" i="13"/>
  <c r="G4" i="13"/>
  <c r="K4" i="13"/>
  <c r="D4" i="13"/>
  <c r="C4" i="13"/>
  <c r="B4" i="13"/>
  <c r="B89" i="7"/>
  <c r="B88" i="7"/>
  <c r="B87" i="7"/>
  <c r="B86" i="7"/>
  <c r="B85" i="7"/>
  <c r="B84" i="7"/>
  <c r="B82" i="7"/>
  <c r="B81" i="7"/>
  <c r="B80" i="7"/>
  <c r="B79" i="7"/>
  <c r="B78" i="7"/>
  <c r="B77" i="7" s="1"/>
  <c r="B75" i="7"/>
  <c r="B74" i="7"/>
  <c r="B73" i="7"/>
  <c r="B70" i="7" s="1"/>
  <c r="B72" i="7"/>
  <c r="B71" i="7"/>
  <c r="G68" i="7"/>
  <c r="G67" i="7"/>
  <c r="G66" i="7"/>
  <c r="G65" i="7"/>
  <c r="G64" i="7"/>
  <c r="B68" i="7"/>
  <c r="B67" i="7"/>
  <c r="B66" i="7"/>
  <c r="B65" i="7"/>
  <c r="B63" i="7"/>
  <c r="B64" i="7"/>
  <c r="G61" i="7"/>
  <c r="G60" i="7"/>
  <c r="G59" i="7"/>
  <c r="G58" i="7"/>
  <c r="G57" i="7"/>
  <c r="B61" i="7"/>
  <c r="B60" i="7"/>
  <c r="B59" i="7"/>
  <c r="B58" i="7"/>
  <c r="B56" i="7" s="1"/>
  <c r="B57" i="7"/>
  <c r="G54" i="7"/>
  <c r="G53" i="7"/>
  <c r="G52" i="7"/>
  <c r="G51" i="7"/>
  <c r="G49" i="7" s="1"/>
  <c r="G50" i="7"/>
  <c r="B54" i="7"/>
  <c r="B53" i="7"/>
  <c r="B52" i="7"/>
  <c r="B51" i="7"/>
  <c r="B50" i="7"/>
  <c r="B49" i="7"/>
  <c r="G44" i="7"/>
  <c r="G43" i="7"/>
  <c r="G42" i="7"/>
  <c r="G41" i="7"/>
  <c r="G40" i="7"/>
  <c r="G39" i="7" s="1"/>
  <c r="B44" i="7"/>
  <c r="B43" i="7"/>
  <c r="B42" i="7"/>
  <c r="B41" i="7"/>
  <c r="B40" i="7"/>
  <c r="B39" i="7" s="1"/>
  <c r="G37" i="7"/>
  <c r="G36" i="7"/>
  <c r="G35" i="7"/>
  <c r="G32" i="7"/>
  <c r="G34" i="7"/>
  <c r="G33" i="7"/>
  <c r="B37" i="7"/>
  <c r="B36" i="7"/>
  <c r="B35" i="7"/>
  <c r="B34" i="7"/>
  <c r="B33" i="7"/>
  <c r="B32" i="7" s="1"/>
  <c r="G30" i="7"/>
  <c r="G29" i="7"/>
  <c r="G28" i="7"/>
  <c r="G27" i="7"/>
  <c r="G26" i="7"/>
  <c r="G25" i="7" s="1"/>
  <c r="B30" i="7"/>
  <c r="B29" i="7"/>
  <c r="B28" i="7"/>
  <c r="B27" i="7"/>
  <c r="B26" i="7"/>
  <c r="B25" i="7" s="1"/>
  <c r="G23" i="7"/>
  <c r="G22" i="7"/>
  <c r="G21" i="7"/>
  <c r="G18" i="7"/>
  <c r="G20" i="7"/>
  <c r="G19" i="7"/>
  <c r="B23" i="7"/>
  <c r="B22" i="7"/>
  <c r="B21" i="7"/>
  <c r="B20" i="7"/>
  <c r="B19" i="7"/>
  <c r="B18" i="7" s="1"/>
  <c r="G16" i="7"/>
  <c r="G15" i="7"/>
  <c r="G14" i="7"/>
  <c r="G13" i="7"/>
  <c r="G12" i="7"/>
  <c r="G11" i="7" s="1"/>
  <c r="B16" i="7"/>
  <c r="B15" i="7"/>
  <c r="B14" i="7"/>
  <c r="B13" i="7"/>
  <c r="B11" i="7" s="1"/>
  <c r="B12" i="7"/>
  <c r="G9" i="7"/>
  <c r="G8" i="7"/>
  <c r="G7" i="7"/>
  <c r="G6" i="7"/>
  <c r="G4" i="7" s="1"/>
  <c r="G5" i="7"/>
  <c r="B9" i="7"/>
  <c r="B8" i="7"/>
  <c r="B7" i="7"/>
  <c r="B6" i="7"/>
  <c r="B5" i="7"/>
  <c r="B4" i="7"/>
  <c r="W43" i="6"/>
  <c r="E54" i="3"/>
  <c r="D54" i="3"/>
  <c r="E52" i="3"/>
  <c r="D52" i="3"/>
  <c r="E51" i="3"/>
  <c r="D51" i="3"/>
  <c r="E50" i="3"/>
  <c r="D50" i="3"/>
  <c r="E49" i="3"/>
  <c r="D49" i="3"/>
  <c r="E48" i="3"/>
  <c r="D48" i="3"/>
  <c r="E47" i="3"/>
  <c r="D47" i="3"/>
  <c r="E46" i="3"/>
  <c r="D46" i="3"/>
  <c r="E42" i="3"/>
  <c r="D42" i="3"/>
  <c r="E41" i="3"/>
  <c r="D41" i="3"/>
  <c r="E40" i="3"/>
  <c r="D40" i="3"/>
  <c r="E39" i="3"/>
  <c r="D39" i="3"/>
  <c r="E38" i="3"/>
  <c r="D38" i="3"/>
  <c r="E37" i="3"/>
  <c r="D37" i="3"/>
  <c r="E36" i="3"/>
  <c r="D36" i="3"/>
  <c r="E32" i="3"/>
  <c r="D32" i="3"/>
  <c r="E28" i="3"/>
  <c r="D28" i="3"/>
  <c r="E27" i="3"/>
  <c r="D27" i="3"/>
  <c r="E26" i="3"/>
  <c r="D26" i="3"/>
  <c r="E25" i="3"/>
  <c r="D25" i="3"/>
  <c r="E24" i="3"/>
  <c r="D24" i="3"/>
  <c r="E23" i="3"/>
  <c r="D23" i="3"/>
  <c r="E22" i="3"/>
  <c r="D22" i="3"/>
  <c r="E21" i="3"/>
  <c r="D21" i="3"/>
  <c r="E18" i="3"/>
  <c r="D18" i="3"/>
  <c r="E17" i="3"/>
  <c r="D17" i="3"/>
  <c r="E16" i="3"/>
  <c r="D16" i="3"/>
  <c r="E15" i="3"/>
  <c r="D15" i="3"/>
  <c r="E14" i="3"/>
  <c r="D14" i="3"/>
  <c r="E13" i="3"/>
  <c r="D13" i="3"/>
  <c r="E12" i="3"/>
  <c r="D12" i="3"/>
  <c r="E11" i="3"/>
  <c r="D11" i="3"/>
  <c r="E10" i="3"/>
  <c r="D10" i="3"/>
  <c r="E9" i="3"/>
  <c r="D9" i="3"/>
  <c r="E8" i="3"/>
  <c r="D8" i="3"/>
  <c r="E7" i="3"/>
  <c r="D7" i="3"/>
  <c r="E6" i="3"/>
  <c r="D6" i="3"/>
  <c r="E5" i="3"/>
  <c r="D5" i="3"/>
  <c r="E4" i="3"/>
  <c r="Z43" i="6"/>
  <c r="Z44" i="6"/>
  <c r="Z45" i="6"/>
  <c r="Y45" i="6"/>
  <c r="Y44" i="6"/>
  <c r="Y43" i="6"/>
  <c r="C5" i="6"/>
  <c r="W46" i="6"/>
  <c r="W44" i="6"/>
  <c r="W45" i="6"/>
  <c r="W11" i="6"/>
  <c r="G56" i="7"/>
  <c r="C49" i="7"/>
  <c r="D49" i="7"/>
  <c r="D84" i="7"/>
  <c r="C84" i="7"/>
  <c r="D77" i="7"/>
  <c r="C77" i="7"/>
  <c r="D70" i="7"/>
  <c r="C70" i="7"/>
  <c r="I63" i="7"/>
  <c r="D63" i="7"/>
  <c r="C63" i="7"/>
  <c r="I56" i="7"/>
  <c r="H56" i="7"/>
  <c r="D56" i="7"/>
  <c r="C56" i="7"/>
  <c r="I49" i="7"/>
  <c r="H49" i="7"/>
  <c r="I39" i="7"/>
  <c r="H39" i="7"/>
  <c r="I32" i="7"/>
  <c r="H32" i="7"/>
  <c r="I25" i="7"/>
  <c r="H25" i="7"/>
  <c r="I18" i="7"/>
  <c r="H18" i="7"/>
  <c r="I11" i="7"/>
  <c r="H11" i="7"/>
  <c r="I4" i="7"/>
  <c r="H4" i="7"/>
  <c r="D39" i="7"/>
  <c r="C39" i="7"/>
  <c r="D32" i="7"/>
  <c r="C32" i="7"/>
  <c r="D25" i="7"/>
  <c r="C25" i="7"/>
  <c r="D18" i="7"/>
  <c r="C18" i="7"/>
  <c r="D11" i="7"/>
  <c r="C11" i="7"/>
  <c r="D4" i="7"/>
  <c r="C4" i="7"/>
  <c r="AA48" i="6"/>
  <c r="AA17" i="6"/>
  <c r="AA8" i="6"/>
  <c r="Z17" i="6"/>
  <c r="Z7" i="6"/>
  <c r="Z6" i="6"/>
  <c r="Y7" i="6"/>
  <c r="Y8" i="6"/>
  <c r="Y9" i="6"/>
  <c r="Y10" i="6"/>
  <c r="Y11" i="6"/>
  <c r="Y12" i="6"/>
  <c r="Y13" i="6"/>
  <c r="Y14" i="6"/>
  <c r="Y15" i="6"/>
  <c r="Y16" i="6"/>
  <c r="Y17" i="6"/>
  <c r="Y18" i="6"/>
  <c r="Y19" i="6"/>
  <c r="Y20" i="6"/>
  <c r="Y21" i="6"/>
  <c r="Y22" i="6"/>
  <c r="Y23" i="6"/>
  <c r="Y24" i="6"/>
  <c r="Y25" i="6"/>
  <c r="Y26" i="6"/>
  <c r="Y27" i="6"/>
  <c r="Y28" i="6"/>
  <c r="Y29" i="6"/>
  <c r="Y30" i="6"/>
  <c r="Y31" i="6"/>
  <c r="Y33" i="6"/>
  <c r="Y34" i="6"/>
  <c r="Y38" i="6"/>
  <c r="Y39" i="6"/>
  <c r="Y40" i="6"/>
  <c r="Y41" i="6"/>
  <c r="Y42" i="6"/>
  <c r="Y46" i="6"/>
  <c r="Y47" i="6"/>
  <c r="Y48" i="6"/>
  <c r="Y49" i="6"/>
  <c r="Y50" i="6"/>
  <c r="Y51" i="6"/>
  <c r="Y52" i="6"/>
  <c r="Y53" i="6"/>
  <c r="Y54" i="6"/>
  <c r="Y56" i="6"/>
  <c r="Y6" i="6"/>
  <c r="AA6" i="6"/>
  <c r="Z31" i="6"/>
  <c r="AA31" i="6"/>
  <c r="Z33" i="6"/>
  <c r="AA33" i="6"/>
  <c r="W17" i="6"/>
  <c r="W12" i="6"/>
  <c r="AA56" i="6"/>
  <c r="AA53" i="6"/>
  <c r="AA52" i="6"/>
  <c r="AA51" i="6"/>
  <c r="AA50" i="6"/>
  <c r="AA49" i="6"/>
  <c r="AA47" i="6"/>
  <c r="AA46" i="6"/>
  <c r="AA45" i="6"/>
  <c r="AA44" i="6"/>
  <c r="AA43" i="6"/>
  <c r="AA42" i="6"/>
  <c r="AA41" i="6"/>
  <c r="AA40" i="6"/>
  <c r="AA39" i="6"/>
  <c r="AA38" i="6"/>
  <c r="AA34" i="6"/>
  <c r="AA30" i="6"/>
  <c r="AA29" i="6"/>
  <c r="AA28" i="6"/>
  <c r="AA27" i="6"/>
  <c r="AA26" i="6"/>
  <c r="AA25" i="6"/>
  <c r="AA24" i="6"/>
  <c r="AA23" i="6"/>
  <c r="AA22" i="6"/>
  <c r="AA21" i="6"/>
  <c r="AA20" i="6"/>
  <c r="AA19" i="6"/>
  <c r="AA18" i="6"/>
  <c r="AA16" i="6"/>
  <c r="AA15" i="6"/>
  <c r="AA14" i="6"/>
  <c r="AA13" i="6"/>
  <c r="AA12" i="6"/>
  <c r="AA11" i="6"/>
  <c r="AA10" i="6"/>
  <c r="AA9" i="6"/>
  <c r="AA7" i="6"/>
  <c r="Z56" i="6"/>
  <c r="Z54" i="6"/>
  <c r="Z53" i="6"/>
  <c r="Z52" i="6"/>
  <c r="Z51" i="6"/>
  <c r="Z50" i="6"/>
  <c r="Z49" i="6"/>
  <c r="Z48" i="6"/>
  <c r="Z47" i="6"/>
  <c r="Z46" i="6"/>
  <c r="Z42" i="6"/>
  <c r="Z41" i="6"/>
  <c r="Z40" i="6"/>
  <c r="Z39" i="6"/>
  <c r="Z38" i="6"/>
  <c r="Z34" i="6"/>
  <c r="Z30" i="6"/>
  <c r="Z29" i="6"/>
  <c r="Z28" i="6"/>
  <c r="Z27" i="6"/>
  <c r="Z26" i="6"/>
  <c r="Z25" i="6"/>
  <c r="Z24" i="6"/>
  <c r="Z23" i="6"/>
  <c r="Z22" i="6"/>
  <c r="Z21" i="6"/>
  <c r="Z20" i="6"/>
  <c r="Z19" i="6"/>
  <c r="Z18" i="6"/>
  <c r="Z16" i="6"/>
  <c r="Z15" i="6"/>
  <c r="Z14" i="6"/>
  <c r="Z13" i="6"/>
  <c r="Z12" i="6"/>
  <c r="Z11" i="6"/>
  <c r="Z10" i="6"/>
  <c r="Z9" i="6"/>
  <c r="Z8" i="6"/>
  <c r="W56" i="6"/>
  <c r="W54" i="6"/>
  <c r="W53" i="6"/>
  <c r="W52" i="6"/>
  <c r="W51" i="6"/>
  <c r="W50" i="6"/>
  <c r="W49" i="6"/>
  <c r="W48" i="6"/>
  <c r="W47" i="6"/>
  <c r="W42" i="6"/>
  <c r="W41" i="6"/>
  <c r="W40" i="6"/>
  <c r="W39" i="6"/>
  <c r="W38" i="6"/>
  <c r="W30" i="6"/>
  <c r="W29" i="6"/>
  <c r="W28" i="6"/>
  <c r="W27" i="6"/>
  <c r="W26" i="6"/>
  <c r="W25" i="6"/>
  <c r="W24" i="6"/>
  <c r="W23" i="6"/>
  <c r="W22" i="6"/>
  <c r="W21" i="6"/>
  <c r="W20" i="6"/>
  <c r="W19" i="6"/>
  <c r="W18" i="6"/>
  <c r="W16" i="6"/>
  <c r="W15" i="6"/>
  <c r="W14" i="6"/>
  <c r="W13" i="6"/>
  <c r="W10" i="6"/>
  <c r="W9" i="6"/>
  <c r="W8" i="6"/>
  <c r="W7" i="6"/>
  <c r="W6" i="6"/>
  <c r="B5" i="6"/>
  <c r="D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T5" i="6"/>
  <c r="U5" i="6"/>
  <c r="V5" i="6"/>
  <c r="Z5" i="6" l="1"/>
  <c r="Y5" i="6"/>
  <c r="W5" i="6"/>
  <c r="X56" i="6" s="1"/>
  <c r="AA5" i="6"/>
  <c r="X13" i="6" l="1"/>
  <c r="X26" i="6"/>
  <c r="X50" i="6"/>
  <c r="X42" i="6"/>
  <c r="X33" i="6"/>
  <c r="X54" i="6"/>
  <c r="X6" i="6"/>
  <c r="X38" i="6"/>
  <c r="X23" i="6"/>
  <c r="X22" i="6"/>
  <c r="X11" i="6"/>
  <c r="X18" i="6"/>
  <c r="X46" i="6"/>
  <c r="X39" i="6"/>
  <c r="X19" i="6"/>
  <c r="X21" i="6"/>
  <c r="X47" i="6"/>
  <c r="X35" i="6"/>
  <c r="X49" i="6"/>
  <c r="X16" i="6"/>
  <c r="X15" i="6"/>
  <c r="X25" i="6"/>
  <c r="X44" i="6"/>
  <c r="X32" i="6"/>
  <c r="X36" i="6"/>
  <c r="X34" i="6"/>
  <c r="X14" i="6"/>
  <c r="X45" i="6"/>
  <c r="X29" i="6"/>
  <c r="X20" i="6"/>
  <c r="X9" i="6"/>
  <c r="X41" i="6"/>
  <c r="X17" i="6"/>
  <c r="X53" i="6"/>
  <c r="X48" i="6"/>
  <c r="X37" i="6"/>
  <c r="X24" i="6"/>
  <c r="X30" i="6"/>
  <c r="X27" i="6"/>
  <c r="X7" i="6"/>
  <c r="X52" i="6"/>
  <c r="X10" i="6"/>
  <c r="X28" i="6"/>
  <c r="X8" i="6"/>
  <c r="X31" i="6"/>
  <c r="X43" i="6"/>
  <c r="X51" i="6"/>
  <c r="X12" i="6"/>
  <c r="X40" i="6"/>
  <c r="X5" i="6" l="1"/>
</calcChain>
</file>

<file path=xl/sharedStrings.xml><?xml version="1.0" encoding="utf-8"?>
<sst xmlns="http://schemas.openxmlformats.org/spreadsheetml/2006/main" count="878" uniqueCount="489">
  <si>
    <t>年</t>
    <rPh sb="0" eb="1">
      <t>ネン</t>
    </rPh>
    <phoneticPr fontId="2"/>
  </si>
  <si>
    <t>世帯数</t>
    <rPh sb="0" eb="3">
      <t>セタイスウ</t>
    </rPh>
    <phoneticPr fontId="2"/>
  </si>
  <si>
    <t>人口密度</t>
    <rPh sb="0" eb="2">
      <t>ジンコウ</t>
    </rPh>
    <rPh sb="2" eb="4">
      <t>ミツド</t>
    </rPh>
    <phoneticPr fontId="2"/>
  </si>
  <si>
    <t>前年との比較</t>
    <rPh sb="0" eb="2">
      <t>ゼンネン</t>
    </rPh>
    <rPh sb="4" eb="6">
      <t>ヒカク</t>
    </rPh>
    <phoneticPr fontId="2"/>
  </si>
  <si>
    <t>実数（人）</t>
    <rPh sb="0" eb="2">
      <t>ジッスウ</t>
    </rPh>
    <rPh sb="3" eb="4">
      <t>ヒト</t>
    </rPh>
    <phoneticPr fontId="2"/>
  </si>
  <si>
    <t>増加率（％）</t>
    <rPh sb="0" eb="2">
      <t>ゾウカ</t>
    </rPh>
    <rPh sb="2" eb="3">
      <t>リツ</t>
    </rPh>
    <phoneticPr fontId="2"/>
  </si>
  <si>
    <t>人　口</t>
    <rPh sb="0" eb="1">
      <t>ヒト</t>
    </rPh>
    <rPh sb="2" eb="3">
      <t>クチ</t>
    </rPh>
    <phoneticPr fontId="2"/>
  </si>
  <si>
    <t>（人/ｋ㎡）</t>
    <rPh sb="1" eb="2">
      <t>ヒト</t>
    </rPh>
    <phoneticPr fontId="2"/>
  </si>
  <si>
    <t>１世帯当</t>
    <phoneticPr fontId="2"/>
  </si>
  <si>
    <t>たり人員</t>
    <rPh sb="2" eb="4">
      <t>ジンイン</t>
    </rPh>
    <phoneticPr fontId="2"/>
  </si>
  <si>
    <t>　　各年４月１日現在</t>
    <rPh sb="2" eb="4">
      <t>カクネン</t>
    </rPh>
    <rPh sb="5" eb="6">
      <t>ガツ</t>
    </rPh>
    <rPh sb="7" eb="8">
      <t>ニチ</t>
    </rPh>
    <rPh sb="8" eb="10">
      <t>ゲンザイ</t>
    </rPh>
    <phoneticPr fontId="2"/>
  </si>
  <si>
    <t>１．住民基本台帳人口</t>
    <rPh sb="2" eb="4">
      <t>ジュウミン</t>
    </rPh>
    <rPh sb="4" eb="6">
      <t>キホン</t>
    </rPh>
    <rPh sb="6" eb="8">
      <t>ダイチョウ</t>
    </rPh>
    <rPh sb="8" eb="10">
      <t>ジンコウ</t>
    </rPh>
    <phoneticPr fontId="2"/>
  </si>
  <si>
    <t>昭和59年</t>
    <rPh sb="0" eb="2">
      <t>ショウワ</t>
    </rPh>
    <rPh sb="4" eb="5">
      <t>ネン</t>
    </rPh>
    <phoneticPr fontId="2"/>
  </si>
  <si>
    <t>昭和60年</t>
    <rPh sb="0" eb="2">
      <t>ショウワ</t>
    </rPh>
    <rPh sb="4" eb="5">
      <t>ネン</t>
    </rPh>
    <phoneticPr fontId="2"/>
  </si>
  <si>
    <t>昭和61年</t>
    <rPh sb="0" eb="2">
      <t>ショウワ</t>
    </rPh>
    <rPh sb="4" eb="5">
      <t>ネン</t>
    </rPh>
    <phoneticPr fontId="2"/>
  </si>
  <si>
    <t>昭和62年</t>
    <rPh sb="0" eb="2">
      <t>ショウワ</t>
    </rPh>
    <rPh sb="4" eb="5">
      <t>ネン</t>
    </rPh>
    <phoneticPr fontId="2"/>
  </si>
  <si>
    <t>昭和63年</t>
    <rPh sb="0" eb="2">
      <t>ショウワ</t>
    </rPh>
    <rPh sb="4" eb="5">
      <t>ネン</t>
    </rPh>
    <phoneticPr fontId="2"/>
  </si>
  <si>
    <t>平成元年</t>
    <rPh sb="0" eb="2">
      <t>ヘイセイ</t>
    </rPh>
    <rPh sb="2" eb="3">
      <t>モト</t>
    </rPh>
    <rPh sb="3" eb="4">
      <t>ネン</t>
    </rPh>
    <phoneticPr fontId="2"/>
  </si>
  <si>
    <t>平成2年</t>
    <rPh sb="0" eb="2">
      <t>ヘイセイ</t>
    </rPh>
    <rPh sb="3" eb="4">
      <t>ネン</t>
    </rPh>
    <phoneticPr fontId="2"/>
  </si>
  <si>
    <t>平成3年</t>
    <rPh sb="0" eb="2">
      <t>ヘイセイ</t>
    </rPh>
    <rPh sb="3" eb="4">
      <t>ネン</t>
    </rPh>
    <phoneticPr fontId="2"/>
  </si>
  <si>
    <t>平成4年</t>
    <rPh sb="0" eb="2">
      <t>ヘイセイ</t>
    </rPh>
    <rPh sb="3" eb="4">
      <t>ネン</t>
    </rPh>
    <phoneticPr fontId="2"/>
  </si>
  <si>
    <t>平成5年</t>
    <rPh sb="0" eb="2">
      <t>ヘイセイ</t>
    </rPh>
    <rPh sb="3" eb="4">
      <t>ネン</t>
    </rPh>
    <phoneticPr fontId="2"/>
  </si>
  <si>
    <t>平成6年</t>
    <rPh sb="0" eb="2">
      <t>ヘイセイ</t>
    </rPh>
    <rPh sb="3" eb="4">
      <t>ネン</t>
    </rPh>
    <phoneticPr fontId="2"/>
  </si>
  <si>
    <t>平成7年</t>
    <rPh sb="0" eb="2">
      <t>ヘイセイ</t>
    </rPh>
    <rPh sb="3" eb="4">
      <t>ネン</t>
    </rPh>
    <phoneticPr fontId="2"/>
  </si>
  <si>
    <t>平成8年</t>
    <rPh sb="0" eb="2">
      <t>ヘイセイ</t>
    </rPh>
    <rPh sb="3" eb="4">
      <t>ネン</t>
    </rPh>
    <phoneticPr fontId="2"/>
  </si>
  <si>
    <t>平成9年</t>
    <rPh sb="0" eb="2">
      <t>ヘイセイ</t>
    </rPh>
    <rPh sb="3" eb="4">
      <t>ネン</t>
    </rPh>
    <phoneticPr fontId="2"/>
  </si>
  <si>
    <t>平成10年</t>
    <rPh sb="0" eb="2">
      <t>ヘイセイ</t>
    </rPh>
    <rPh sb="4" eb="5">
      <t>ネン</t>
    </rPh>
    <phoneticPr fontId="2"/>
  </si>
  <si>
    <t>平成11年</t>
    <rPh sb="0" eb="2">
      <t>ヘイセイ</t>
    </rPh>
    <rPh sb="4" eb="5">
      <t>ネン</t>
    </rPh>
    <phoneticPr fontId="2"/>
  </si>
  <si>
    <t>平成12年</t>
    <rPh sb="0" eb="2">
      <t>ヘイセイ</t>
    </rPh>
    <rPh sb="4" eb="5">
      <t>ネン</t>
    </rPh>
    <phoneticPr fontId="2"/>
  </si>
  <si>
    <t>平成13年</t>
    <rPh sb="0" eb="2">
      <t>ヘイセイ</t>
    </rPh>
    <rPh sb="4" eb="5">
      <t>ネン</t>
    </rPh>
    <phoneticPr fontId="2"/>
  </si>
  <si>
    <t>平成14年</t>
    <rPh sb="0" eb="2">
      <t>ヘイセイ</t>
    </rPh>
    <rPh sb="4" eb="5">
      <t>ネン</t>
    </rPh>
    <phoneticPr fontId="2"/>
  </si>
  <si>
    <t>平成15年</t>
    <rPh sb="0" eb="2">
      <t>ヘイセイ</t>
    </rPh>
    <rPh sb="4" eb="5">
      <t>ネン</t>
    </rPh>
    <phoneticPr fontId="2"/>
  </si>
  <si>
    <t>平成16年</t>
    <rPh sb="0" eb="2">
      <t>ヘイセイ</t>
    </rPh>
    <rPh sb="4" eb="5">
      <t>ネン</t>
    </rPh>
    <phoneticPr fontId="2"/>
  </si>
  <si>
    <t>平成17年</t>
    <rPh sb="0" eb="2">
      <t>ヘイセイ</t>
    </rPh>
    <rPh sb="4" eb="5">
      <t>ネン</t>
    </rPh>
    <phoneticPr fontId="2"/>
  </si>
  <si>
    <t>平成18年</t>
    <rPh sb="0" eb="2">
      <t>ヘイセイ</t>
    </rPh>
    <rPh sb="4" eb="5">
      <t>ネン</t>
    </rPh>
    <phoneticPr fontId="2"/>
  </si>
  <si>
    <t>平成19年</t>
    <rPh sb="0" eb="2">
      <t>ヘイセイ</t>
    </rPh>
    <rPh sb="4" eb="5">
      <t>ネン</t>
    </rPh>
    <phoneticPr fontId="2"/>
  </si>
  <si>
    <t>平成20年</t>
    <rPh sb="0" eb="2">
      <t>ヘイセイ</t>
    </rPh>
    <rPh sb="4" eb="5">
      <t>ネン</t>
    </rPh>
    <phoneticPr fontId="2"/>
  </si>
  <si>
    <t>平成21年</t>
    <rPh sb="0" eb="2">
      <t>ヘイセイ</t>
    </rPh>
    <rPh sb="4" eb="5">
      <t>ネン</t>
    </rPh>
    <phoneticPr fontId="2"/>
  </si>
  <si>
    <t>平成22年</t>
    <rPh sb="0" eb="2">
      <t>ヘイセイ</t>
    </rPh>
    <rPh sb="4" eb="5">
      <t>ネン</t>
    </rPh>
    <phoneticPr fontId="2"/>
  </si>
  <si>
    <t>平成23年</t>
    <rPh sb="0" eb="2">
      <t>ヘイセイ</t>
    </rPh>
    <rPh sb="4" eb="5">
      <t>ネン</t>
    </rPh>
    <phoneticPr fontId="2"/>
  </si>
  <si>
    <t>平成24年</t>
    <rPh sb="0" eb="2">
      <t>ヘイセイ</t>
    </rPh>
    <rPh sb="4" eb="5">
      <t>ネン</t>
    </rPh>
    <phoneticPr fontId="2"/>
  </si>
  <si>
    <t>平成25年</t>
    <rPh sb="0" eb="2">
      <t>ヘイセイ</t>
    </rPh>
    <rPh sb="4" eb="5">
      <t>ネン</t>
    </rPh>
    <phoneticPr fontId="2"/>
  </si>
  <si>
    <t>平成26年</t>
    <rPh sb="0" eb="2">
      <t>ヘイセイ</t>
    </rPh>
    <rPh sb="4" eb="5">
      <t>ネン</t>
    </rPh>
    <phoneticPr fontId="2"/>
  </si>
  <si>
    <t>平成27年</t>
    <rPh sb="0" eb="2">
      <t>ヘイセイ</t>
    </rPh>
    <rPh sb="4" eb="5">
      <t>ネン</t>
    </rPh>
    <phoneticPr fontId="2"/>
  </si>
  <si>
    <t>平成28年</t>
    <rPh sb="0" eb="2">
      <t>ヘイセイ</t>
    </rPh>
    <rPh sb="4" eb="5">
      <t>ネン</t>
    </rPh>
    <phoneticPr fontId="2"/>
  </si>
  <si>
    <t>平成29年</t>
    <rPh sb="0" eb="2">
      <t>ヘイセイ</t>
    </rPh>
    <rPh sb="4" eb="5">
      <t>ネン</t>
    </rPh>
    <phoneticPr fontId="2"/>
  </si>
  <si>
    <t>平成30年</t>
    <rPh sb="0" eb="2">
      <t>ヘイセイ</t>
    </rPh>
    <rPh sb="4" eb="5">
      <t>ネン</t>
    </rPh>
    <phoneticPr fontId="2"/>
  </si>
  <si>
    <t>平成31年</t>
    <rPh sb="0" eb="2">
      <t>ヘイセイ</t>
    </rPh>
    <rPh sb="4" eb="5">
      <t>ネン</t>
    </rPh>
    <phoneticPr fontId="2"/>
  </si>
  <si>
    <t>令和2年</t>
    <rPh sb="0" eb="2">
      <t>レイワ</t>
    </rPh>
    <rPh sb="3" eb="4">
      <t>ネン</t>
    </rPh>
    <phoneticPr fontId="2"/>
  </si>
  <si>
    <t>令和3年</t>
    <rPh sb="0" eb="2">
      <t>レイワ</t>
    </rPh>
    <rPh sb="3" eb="4">
      <t>ネン</t>
    </rPh>
    <phoneticPr fontId="2"/>
  </si>
  <si>
    <t>令和 3年</t>
    <rPh sb="0" eb="2">
      <t>レイワ</t>
    </rPh>
    <rPh sb="4" eb="5">
      <t>ネン</t>
    </rPh>
    <phoneticPr fontId="2"/>
  </si>
  <si>
    <t>令和 2年</t>
    <rPh sb="0" eb="2">
      <t>レイワ</t>
    </rPh>
    <rPh sb="4" eb="5">
      <t>ネン</t>
    </rPh>
    <phoneticPr fontId="2"/>
  </si>
  <si>
    <t>昭和63年</t>
    <rPh sb="4" eb="5">
      <t>ネン</t>
    </rPh>
    <phoneticPr fontId="2"/>
  </si>
  <si>
    <t>昭和62年</t>
    <rPh sb="4" eb="5">
      <t>ネン</t>
    </rPh>
    <phoneticPr fontId="2"/>
  </si>
  <si>
    <t>昭和61年</t>
    <rPh sb="4" eb="5">
      <t>ネン</t>
    </rPh>
    <phoneticPr fontId="2"/>
  </si>
  <si>
    <t>昭和60年</t>
    <rPh sb="4" eb="5">
      <t>ネン</t>
    </rPh>
    <phoneticPr fontId="2"/>
  </si>
  <si>
    <t>昭和59年</t>
    <rPh sb="4" eb="5">
      <t>ネン</t>
    </rPh>
    <phoneticPr fontId="2"/>
  </si>
  <si>
    <t>川田谷地区</t>
    <rPh sb="0" eb="3">
      <t>カワタヤ</t>
    </rPh>
    <rPh sb="3" eb="5">
      <t>チク</t>
    </rPh>
    <phoneticPr fontId="2"/>
  </si>
  <si>
    <t>加納地区</t>
    <rPh sb="0" eb="2">
      <t>カノウ</t>
    </rPh>
    <rPh sb="2" eb="4">
      <t>チク</t>
    </rPh>
    <phoneticPr fontId="2"/>
  </si>
  <si>
    <t>桶川地区</t>
    <rPh sb="0" eb="2">
      <t>オケガワ</t>
    </rPh>
    <rPh sb="2" eb="4">
      <t>チク</t>
    </rPh>
    <phoneticPr fontId="2"/>
  </si>
  <si>
    <t>総　　数</t>
    <rPh sb="0" eb="1">
      <t>フサ</t>
    </rPh>
    <rPh sb="3" eb="4">
      <t>カズ</t>
    </rPh>
    <phoneticPr fontId="2"/>
  </si>
  <si>
    <t>　　　　各年４月１日現在</t>
    <rPh sb="4" eb="6">
      <t>カクネン</t>
    </rPh>
    <rPh sb="7" eb="8">
      <t>ガツ</t>
    </rPh>
    <rPh sb="9" eb="10">
      <t>ニチ</t>
    </rPh>
    <rPh sb="10" eb="12">
      <t>ゲンザイ</t>
    </rPh>
    <phoneticPr fontId="2"/>
  </si>
  <si>
    <t>２．地区別住民基本台帳人口、世帯数</t>
    <rPh sb="2" eb="4">
      <t>チク</t>
    </rPh>
    <rPh sb="4" eb="5">
      <t>ベツ</t>
    </rPh>
    <rPh sb="5" eb="7">
      <t>ジュウミン</t>
    </rPh>
    <rPh sb="7" eb="9">
      <t>キホン</t>
    </rPh>
    <rPh sb="9" eb="11">
      <t>ダイチョウ</t>
    </rPh>
    <rPh sb="11" eb="13">
      <t>ジンコウ</t>
    </rPh>
    <rPh sb="14" eb="17">
      <t>セタイスウ</t>
    </rPh>
    <phoneticPr fontId="2"/>
  </si>
  <si>
    <t>うち外国人</t>
    <rPh sb="2" eb="3">
      <t>ソト</t>
    </rPh>
    <rPh sb="3" eb="4">
      <t>クニ</t>
    </rPh>
    <rPh sb="4" eb="5">
      <t>ジン</t>
    </rPh>
    <phoneticPr fontId="2"/>
  </si>
  <si>
    <t>総　計</t>
    <rPh sb="0" eb="1">
      <t>ソウ</t>
    </rPh>
    <rPh sb="2" eb="3">
      <t>ケイ</t>
    </rPh>
    <phoneticPr fontId="2"/>
  </si>
  <si>
    <t>川田谷</t>
  </si>
  <si>
    <t>赤堀二丁目</t>
    <rPh sb="2" eb="3">
      <t>２</t>
    </rPh>
    <phoneticPr fontId="2"/>
  </si>
  <si>
    <t>赤堀一丁目</t>
    <rPh sb="2" eb="3">
      <t>１</t>
    </rPh>
    <phoneticPr fontId="2"/>
  </si>
  <si>
    <t>倉田</t>
  </si>
  <si>
    <t>小針領家</t>
  </si>
  <si>
    <t>舎人新田</t>
  </si>
  <si>
    <t>五町䑓</t>
    <rPh sb="1" eb="2">
      <t>マチ</t>
    </rPh>
    <phoneticPr fontId="2"/>
  </si>
  <si>
    <t>篠津</t>
  </si>
  <si>
    <t>加納</t>
  </si>
  <si>
    <t>坂田西三丁目</t>
    <rPh sb="0" eb="1">
      <t>サカ</t>
    </rPh>
    <rPh sb="1" eb="2">
      <t>タ</t>
    </rPh>
    <rPh sb="2" eb="3">
      <t>ニシ</t>
    </rPh>
    <rPh sb="3" eb="4">
      <t>サン</t>
    </rPh>
    <rPh sb="4" eb="6">
      <t>チョウメ</t>
    </rPh>
    <phoneticPr fontId="2"/>
  </si>
  <si>
    <t>坂田西二丁目</t>
    <rPh sb="0" eb="1">
      <t>サカ</t>
    </rPh>
    <rPh sb="1" eb="2">
      <t>タ</t>
    </rPh>
    <rPh sb="2" eb="3">
      <t>ニシ</t>
    </rPh>
    <rPh sb="3" eb="4">
      <t>ニ</t>
    </rPh>
    <rPh sb="4" eb="6">
      <t>チョウメ</t>
    </rPh>
    <phoneticPr fontId="2"/>
  </si>
  <si>
    <t>坂田西一丁目</t>
    <rPh sb="0" eb="1">
      <t>サカ</t>
    </rPh>
    <rPh sb="1" eb="2">
      <t>タ</t>
    </rPh>
    <rPh sb="2" eb="3">
      <t>ニシ</t>
    </rPh>
    <rPh sb="3" eb="6">
      <t>１チョウメ</t>
    </rPh>
    <phoneticPr fontId="2"/>
  </si>
  <si>
    <t>坂田東三丁目</t>
    <rPh sb="2" eb="3">
      <t>ヒガシ</t>
    </rPh>
    <rPh sb="3" eb="4">
      <t>３</t>
    </rPh>
    <rPh sb="4" eb="6">
      <t>チョウメ</t>
    </rPh>
    <phoneticPr fontId="2"/>
  </si>
  <si>
    <t>坂田東二丁目</t>
    <rPh sb="2" eb="3">
      <t>ヒガシ</t>
    </rPh>
    <rPh sb="3" eb="4">
      <t>２</t>
    </rPh>
    <rPh sb="4" eb="6">
      <t>チョウメ</t>
    </rPh>
    <phoneticPr fontId="2"/>
  </si>
  <si>
    <t>坂田東一丁目</t>
    <rPh sb="2" eb="3">
      <t>ヒガシ</t>
    </rPh>
    <rPh sb="3" eb="4">
      <t>１</t>
    </rPh>
    <rPh sb="4" eb="6">
      <t>チョウメ</t>
    </rPh>
    <phoneticPr fontId="2"/>
  </si>
  <si>
    <t>坂田</t>
  </si>
  <si>
    <t>下日出谷西三丁目</t>
    <rPh sb="4" eb="5">
      <t>ニシ</t>
    </rPh>
    <rPh sb="5" eb="6">
      <t>３</t>
    </rPh>
    <rPh sb="6" eb="8">
      <t>チョウメ</t>
    </rPh>
    <phoneticPr fontId="2"/>
  </si>
  <si>
    <t>下日出谷西二丁目</t>
    <rPh sb="4" eb="5">
      <t>ニシ</t>
    </rPh>
    <rPh sb="5" eb="6">
      <t>２</t>
    </rPh>
    <rPh sb="6" eb="8">
      <t>チョウメ</t>
    </rPh>
    <phoneticPr fontId="2"/>
  </si>
  <si>
    <t>下日出谷西一丁目</t>
    <rPh sb="4" eb="5">
      <t>ニシ</t>
    </rPh>
    <rPh sb="5" eb="6">
      <t>１</t>
    </rPh>
    <rPh sb="6" eb="8">
      <t>チョウメ</t>
    </rPh>
    <phoneticPr fontId="2"/>
  </si>
  <si>
    <t>下日出谷</t>
  </si>
  <si>
    <t>上日出谷</t>
  </si>
  <si>
    <t>朝日三丁目</t>
    <rPh sb="2" eb="3">
      <t>３</t>
    </rPh>
    <phoneticPr fontId="2"/>
  </si>
  <si>
    <t>朝日二丁目</t>
    <rPh sb="2" eb="3">
      <t>２</t>
    </rPh>
    <phoneticPr fontId="2"/>
  </si>
  <si>
    <t>朝日一丁目</t>
    <rPh sb="2" eb="3">
      <t>１</t>
    </rPh>
    <phoneticPr fontId="2"/>
  </si>
  <si>
    <t>鴨川二丁目</t>
    <rPh sb="2" eb="3">
      <t>２</t>
    </rPh>
    <phoneticPr fontId="2"/>
  </si>
  <si>
    <t>鴨川一丁目</t>
    <rPh sb="2" eb="3">
      <t>１</t>
    </rPh>
    <phoneticPr fontId="2"/>
  </si>
  <si>
    <t>若宮二丁目</t>
    <rPh sb="2" eb="3">
      <t>２</t>
    </rPh>
    <phoneticPr fontId="2"/>
  </si>
  <si>
    <t>若宮一丁目</t>
    <rPh sb="2" eb="3">
      <t>１</t>
    </rPh>
    <phoneticPr fontId="2"/>
  </si>
  <si>
    <t>泉二丁目</t>
    <rPh sb="1" eb="2">
      <t>２</t>
    </rPh>
    <phoneticPr fontId="2"/>
  </si>
  <si>
    <t>泉一丁目</t>
    <rPh sb="1" eb="2">
      <t>１</t>
    </rPh>
    <phoneticPr fontId="2"/>
  </si>
  <si>
    <t>末広三丁目</t>
    <rPh sb="2" eb="3">
      <t>３</t>
    </rPh>
    <phoneticPr fontId="2"/>
  </si>
  <si>
    <t>末広二丁目</t>
    <rPh sb="2" eb="3">
      <t>２</t>
    </rPh>
    <phoneticPr fontId="2"/>
  </si>
  <si>
    <t>末広一丁目</t>
    <rPh sb="2" eb="3">
      <t>１</t>
    </rPh>
    <phoneticPr fontId="2"/>
  </si>
  <si>
    <t>神明二丁目</t>
    <rPh sb="2" eb="3">
      <t>２</t>
    </rPh>
    <phoneticPr fontId="2"/>
  </si>
  <si>
    <t>神明一丁目</t>
    <rPh sb="2" eb="3">
      <t>１</t>
    </rPh>
    <phoneticPr fontId="2"/>
  </si>
  <si>
    <t>寿二丁目</t>
    <rPh sb="1" eb="2">
      <t>２</t>
    </rPh>
    <phoneticPr fontId="2"/>
  </si>
  <si>
    <t>寿一丁目</t>
    <rPh sb="1" eb="2">
      <t>１</t>
    </rPh>
    <phoneticPr fontId="2"/>
  </si>
  <si>
    <t>北二丁目</t>
    <rPh sb="1" eb="2">
      <t>２</t>
    </rPh>
    <phoneticPr fontId="2"/>
  </si>
  <si>
    <t>北一丁目</t>
    <rPh sb="1" eb="2">
      <t>１</t>
    </rPh>
    <phoneticPr fontId="2"/>
  </si>
  <si>
    <t>南二丁目</t>
    <rPh sb="1" eb="2">
      <t>２</t>
    </rPh>
    <phoneticPr fontId="2"/>
  </si>
  <si>
    <t>南一丁目</t>
    <rPh sb="1" eb="2">
      <t>１</t>
    </rPh>
    <phoneticPr fontId="2"/>
  </si>
  <si>
    <t>西二丁目</t>
    <rPh sb="1" eb="2">
      <t>２</t>
    </rPh>
    <phoneticPr fontId="2"/>
  </si>
  <si>
    <t>西一丁目</t>
    <rPh sb="1" eb="2">
      <t>１</t>
    </rPh>
    <phoneticPr fontId="2"/>
  </si>
  <si>
    <t>東二丁目</t>
    <rPh sb="1" eb="2">
      <t>２</t>
    </rPh>
    <phoneticPr fontId="2"/>
  </si>
  <si>
    <t>東一丁目</t>
    <rPh sb="1" eb="2">
      <t>１</t>
    </rPh>
    <phoneticPr fontId="2"/>
  </si>
  <si>
    <t>増加率(％)</t>
    <rPh sb="0" eb="2">
      <t>ゾウカ</t>
    </rPh>
    <rPh sb="2" eb="3">
      <t>リツ</t>
    </rPh>
    <phoneticPr fontId="2"/>
  </si>
  <si>
    <t>増加数(人)</t>
    <rPh sb="0" eb="3">
      <t>ゾウカスウ</t>
    </rPh>
    <rPh sb="4" eb="5">
      <t>ヒト</t>
    </rPh>
    <phoneticPr fontId="2"/>
  </si>
  <si>
    <t>人　口　(人)</t>
    <rPh sb="0" eb="1">
      <t>ヒト</t>
    </rPh>
    <rPh sb="2" eb="3">
      <t>クチ</t>
    </rPh>
    <rPh sb="5" eb="6">
      <t>ニン</t>
    </rPh>
    <phoneticPr fontId="2"/>
  </si>
  <si>
    <t>地 区 名</t>
    <rPh sb="0" eb="1">
      <t>チ</t>
    </rPh>
    <rPh sb="2" eb="3">
      <t>ク</t>
    </rPh>
    <rPh sb="4" eb="5">
      <t>メイ</t>
    </rPh>
    <phoneticPr fontId="2"/>
  </si>
  <si>
    <t>３．町（丁）字別人口及び人口増加率</t>
    <rPh sb="2" eb="3">
      <t>マチ</t>
    </rPh>
    <rPh sb="4" eb="5">
      <t>チョウ</t>
    </rPh>
    <rPh sb="6" eb="7">
      <t>アザ</t>
    </rPh>
    <rPh sb="7" eb="8">
      <t>ベツ</t>
    </rPh>
    <rPh sb="8" eb="10">
      <t>ジンコウ</t>
    </rPh>
    <rPh sb="10" eb="11">
      <t>オヨ</t>
    </rPh>
    <rPh sb="12" eb="14">
      <t>ジンコウ</t>
    </rPh>
    <rPh sb="14" eb="16">
      <t>ゾウカ</t>
    </rPh>
    <rPh sb="16" eb="17">
      <t>リツ</t>
    </rPh>
    <phoneticPr fontId="2"/>
  </si>
  <si>
    <t>令和元年</t>
    <rPh sb="0" eb="2">
      <t>レイワ</t>
    </rPh>
    <rPh sb="2" eb="4">
      <t>ガンネン</t>
    </rPh>
    <phoneticPr fontId="2"/>
  </si>
  <si>
    <t>平成元年</t>
    <rPh sb="0" eb="2">
      <t>ヘイセイ</t>
    </rPh>
    <rPh sb="2" eb="3">
      <t>ゲン</t>
    </rPh>
    <rPh sb="3" eb="4">
      <t>ネン</t>
    </rPh>
    <phoneticPr fontId="2"/>
  </si>
  <si>
    <t>増減</t>
    <rPh sb="0" eb="2">
      <t>ゾウゲン</t>
    </rPh>
    <phoneticPr fontId="2"/>
  </si>
  <si>
    <t>死　亡</t>
    <rPh sb="0" eb="1">
      <t>シ</t>
    </rPh>
    <rPh sb="2" eb="3">
      <t>ボウ</t>
    </rPh>
    <phoneticPr fontId="2"/>
  </si>
  <si>
    <t>出　生</t>
    <rPh sb="0" eb="1">
      <t>デ</t>
    </rPh>
    <rPh sb="2" eb="3">
      <t>ショウ</t>
    </rPh>
    <phoneticPr fontId="2"/>
  </si>
  <si>
    <t>離　婚</t>
    <rPh sb="0" eb="1">
      <t>ハナレ</t>
    </rPh>
    <rPh sb="2" eb="3">
      <t>コン</t>
    </rPh>
    <phoneticPr fontId="2"/>
  </si>
  <si>
    <t>婚　姻</t>
    <rPh sb="0" eb="1">
      <t>コン</t>
    </rPh>
    <rPh sb="2" eb="3">
      <t>トツ</t>
    </rPh>
    <phoneticPr fontId="2"/>
  </si>
  <si>
    <t>自　然　動　態　（人）</t>
    <rPh sb="0" eb="1">
      <t>ジ</t>
    </rPh>
    <rPh sb="2" eb="3">
      <t>ゼン</t>
    </rPh>
    <rPh sb="4" eb="5">
      <t>ドウ</t>
    </rPh>
    <rPh sb="6" eb="7">
      <t>タイ</t>
    </rPh>
    <rPh sb="9" eb="10">
      <t>ヒト</t>
    </rPh>
    <phoneticPr fontId="2"/>
  </si>
  <si>
    <t>４．人口動態</t>
    <rPh sb="2" eb="4">
      <t>ジンコウ</t>
    </rPh>
    <rPh sb="4" eb="6">
      <t>ドウタイ</t>
    </rPh>
    <phoneticPr fontId="2"/>
  </si>
  <si>
    <t>同上構成比(%)</t>
    <phoneticPr fontId="2"/>
  </si>
  <si>
    <t>85才以上</t>
  </si>
  <si>
    <t>75才以上</t>
  </si>
  <si>
    <t>65才以上</t>
  </si>
  <si>
    <t>(再掲)</t>
  </si>
  <si>
    <t>90～</t>
  </si>
  <si>
    <t>85～89</t>
  </si>
  <si>
    <t>80～84</t>
  </si>
  <si>
    <t>75～79</t>
  </si>
  <si>
    <t>70～74</t>
  </si>
  <si>
    <t>65～69</t>
  </si>
  <si>
    <t>60～64</t>
  </si>
  <si>
    <t>55～59</t>
  </si>
  <si>
    <t>50～54</t>
  </si>
  <si>
    <t>45～49</t>
  </si>
  <si>
    <t>40～44</t>
  </si>
  <si>
    <t>35～39</t>
  </si>
  <si>
    <t>30～34</t>
  </si>
  <si>
    <t>25～29</t>
  </si>
  <si>
    <t>20～24</t>
  </si>
  <si>
    <t>15～19</t>
  </si>
  <si>
    <t>10～14</t>
  </si>
  <si>
    <t xml:space="preserve"> 5～ 9</t>
    <phoneticPr fontId="2"/>
  </si>
  <si>
    <t xml:space="preserve"> 0～ 4</t>
    <phoneticPr fontId="2"/>
  </si>
  <si>
    <t>総　数</t>
    <phoneticPr fontId="2"/>
  </si>
  <si>
    <t>平成31年</t>
  </si>
  <si>
    <t>平成30年</t>
  </si>
  <si>
    <t>年齢階級</t>
  </si>
  <si>
    <t>各年１月１日現在</t>
    <phoneticPr fontId="2"/>
  </si>
  <si>
    <t>５．５歳階級別人口</t>
    <phoneticPr fontId="2"/>
  </si>
  <si>
    <t>赤堀２丁目</t>
  </si>
  <si>
    <t>赤堀１丁目</t>
  </si>
  <si>
    <t>坂田西３丁目</t>
    <rPh sb="0" eb="2">
      <t>サカタ</t>
    </rPh>
    <rPh sb="2" eb="3">
      <t>ニシ</t>
    </rPh>
    <rPh sb="4" eb="6">
      <t>チョウメ</t>
    </rPh>
    <phoneticPr fontId="2"/>
  </si>
  <si>
    <t>坂田西２丁目</t>
    <rPh sb="0" eb="2">
      <t>サカタ</t>
    </rPh>
    <rPh sb="2" eb="3">
      <t>ニシ</t>
    </rPh>
    <rPh sb="4" eb="6">
      <t>チョウメ</t>
    </rPh>
    <phoneticPr fontId="2"/>
  </si>
  <si>
    <t>坂田西１丁目</t>
    <rPh sb="2" eb="3">
      <t>ニシ</t>
    </rPh>
    <rPh sb="4" eb="6">
      <t>チョウメ</t>
    </rPh>
    <phoneticPr fontId="2"/>
  </si>
  <si>
    <t>坂田東３丁目</t>
    <rPh sb="0" eb="2">
      <t>サカタ</t>
    </rPh>
    <rPh sb="2" eb="3">
      <t>ヒガシ</t>
    </rPh>
    <rPh sb="4" eb="6">
      <t>チョウメ</t>
    </rPh>
    <phoneticPr fontId="2"/>
  </si>
  <si>
    <t>坂田東２丁目</t>
    <rPh sb="0" eb="2">
      <t>サカタ</t>
    </rPh>
    <rPh sb="2" eb="3">
      <t>ヒガシ</t>
    </rPh>
    <rPh sb="4" eb="6">
      <t>チョウメ</t>
    </rPh>
    <phoneticPr fontId="2"/>
  </si>
  <si>
    <t>坂田東１丁目</t>
    <rPh sb="2" eb="3">
      <t>ヒガシ</t>
    </rPh>
    <rPh sb="4" eb="6">
      <t>チョウメ</t>
    </rPh>
    <phoneticPr fontId="2"/>
  </si>
  <si>
    <t>下日出谷西３丁目</t>
    <rPh sb="4" eb="5">
      <t>ニシ</t>
    </rPh>
    <rPh sb="6" eb="8">
      <t>チョウメ</t>
    </rPh>
    <phoneticPr fontId="2"/>
  </si>
  <si>
    <t>下日出谷西２丁目</t>
    <rPh sb="4" eb="5">
      <t>ニシ</t>
    </rPh>
    <rPh sb="6" eb="8">
      <t>チョウメ</t>
    </rPh>
    <phoneticPr fontId="2"/>
  </si>
  <si>
    <t>下日出谷西１丁目</t>
    <rPh sb="4" eb="5">
      <t>ニシ</t>
    </rPh>
    <rPh sb="6" eb="8">
      <t>チョウメ</t>
    </rPh>
    <phoneticPr fontId="2"/>
  </si>
  <si>
    <t>朝日３丁目</t>
  </si>
  <si>
    <t>朝日２丁目</t>
  </si>
  <si>
    <t>朝日１丁目</t>
  </si>
  <si>
    <t>鴨川２丁目</t>
  </si>
  <si>
    <t>鴨川１丁目</t>
  </si>
  <si>
    <t>若宮２丁目</t>
  </si>
  <si>
    <t>若宮１丁目</t>
  </si>
  <si>
    <t>泉２丁目</t>
  </si>
  <si>
    <t>泉１丁目</t>
  </si>
  <si>
    <t>末広３丁目</t>
  </si>
  <si>
    <t>末広２丁目</t>
  </si>
  <si>
    <t>末広１丁目</t>
  </si>
  <si>
    <t>神明２丁目</t>
  </si>
  <si>
    <t>神明１丁目</t>
  </si>
  <si>
    <t>寿２丁目</t>
  </si>
  <si>
    <t>寿１丁目</t>
  </si>
  <si>
    <t>北２丁目</t>
  </si>
  <si>
    <t>北１丁目</t>
  </si>
  <si>
    <t>南２丁目</t>
  </si>
  <si>
    <t>南１丁目</t>
  </si>
  <si>
    <t>西２丁目</t>
  </si>
  <si>
    <t>西１丁目</t>
  </si>
  <si>
    <t>東２丁目</t>
  </si>
  <si>
    <t>東１丁目</t>
  </si>
  <si>
    <t>総　　数</t>
  </si>
  <si>
    <t>65歳以上</t>
    <rPh sb="2" eb="3">
      <t>サイ</t>
    </rPh>
    <rPh sb="3" eb="5">
      <t>イジョウ</t>
    </rPh>
    <phoneticPr fontId="2"/>
  </si>
  <si>
    <t>15歳～64歳</t>
    <rPh sb="2" eb="3">
      <t>サイ</t>
    </rPh>
    <rPh sb="6" eb="7">
      <t>サイ</t>
    </rPh>
    <phoneticPr fontId="2"/>
  </si>
  <si>
    <t>0歳～14歳</t>
    <rPh sb="1" eb="2">
      <t>サイ</t>
    </rPh>
    <rPh sb="5" eb="6">
      <t>サイ</t>
    </rPh>
    <phoneticPr fontId="2"/>
  </si>
  <si>
    <t>（％）</t>
    <phoneticPr fontId="2"/>
  </si>
  <si>
    <t>以上</t>
    <rPh sb="0" eb="2">
      <t>イジョウ</t>
    </rPh>
    <phoneticPr fontId="2"/>
  </si>
  <si>
    <t>99歳</t>
    <rPh sb="2" eb="3">
      <t>サイ</t>
    </rPh>
    <phoneticPr fontId="2"/>
  </si>
  <si>
    <t>94歳</t>
    <rPh sb="2" eb="3">
      <t>サイ</t>
    </rPh>
    <phoneticPr fontId="2"/>
  </si>
  <si>
    <t>89歳</t>
    <rPh sb="2" eb="3">
      <t>サイ</t>
    </rPh>
    <phoneticPr fontId="2"/>
  </si>
  <si>
    <t>84歳</t>
    <rPh sb="2" eb="3">
      <t>サイ</t>
    </rPh>
    <phoneticPr fontId="2"/>
  </si>
  <si>
    <t>79歳</t>
    <rPh sb="2" eb="3">
      <t>サイ</t>
    </rPh>
    <phoneticPr fontId="2"/>
  </si>
  <si>
    <t>74歳</t>
    <rPh sb="2" eb="3">
      <t>サイ</t>
    </rPh>
    <phoneticPr fontId="2"/>
  </si>
  <si>
    <t>69歳</t>
    <rPh sb="2" eb="3">
      <t>サイ</t>
    </rPh>
    <phoneticPr fontId="2"/>
  </si>
  <si>
    <t>64歳</t>
    <rPh sb="2" eb="3">
      <t>サイ</t>
    </rPh>
    <phoneticPr fontId="2"/>
  </si>
  <si>
    <t>59歳</t>
    <rPh sb="2" eb="3">
      <t>サイ</t>
    </rPh>
    <phoneticPr fontId="2"/>
  </si>
  <si>
    <t>54歳</t>
    <rPh sb="2" eb="3">
      <t>サイ</t>
    </rPh>
    <phoneticPr fontId="2"/>
  </si>
  <si>
    <t>49歳</t>
    <rPh sb="2" eb="3">
      <t>サイ</t>
    </rPh>
    <phoneticPr fontId="2"/>
  </si>
  <si>
    <t>44歳</t>
    <rPh sb="2" eb="3">
      <t>サイ</t>
    </rPh>
    <phoneticPr fontId="2"/>
  </si>
  <si>
    <t>39歳</t>
    <rPh sb="2" eb="3">
      <t>サイ</t>
    </rPh>
    <phoneticPr fontId="2"/>
  </si>
  <si>
    <t>34歳</t>
    <rPh sb="2" eb="3">
      <t>サイ</t>
    </rPh>
    <phoneticPr fontId="2"/>
  </si>
  <si>
    <t>29歳</t>
    <rPh sb="2" eb="3">
      <t>サイ</t>
    </rPh>
    <phoneticPr fontId="2"/>
  </si>
  <si>
    <t>24歳</t>
    <rPh sb="2" eb="3">
      <t>サイ</t>
    </rPh>
    <phoneticPr fontId="2"/>
  </si>
  <si>
    <t>19歳</t>
    <rPh sb="2" eb="3">
      <t>サイ</t>
    </rPh>
    <phoneticPr fontId="2"/>
  </si>
  <si>
    <t>14歳</t>
    <rPh sb="2" eb="3">
      <t>サイ</t>
    </rPh>
    <phoneticPr fontId="2"/>
  </si>
  <si>
    <t>９歳</t>
    <rPh sb="1" eb="2">
      <t>サイ</t>
    </rPh>
    <phoneticPr fontId="2"/>
  </si>
  <si>
    <t>４歳</t>
    <rPh sb="1" eb="2">
      <t>サイ</t>
    </rPh>
    <phoneticPr fontId="2"/>
  </si>
  <si>
    <t>（再掲）</t>
    <rPh sb="1" eb="2">
      <t>サイ</t>
    </rPh>
    <rPh sb="2" eb="3">
      <t>ケイ</t>
    </rPh>
    <phoneticPr fontId="2"/>
  </si>
  <si>
    <t>構成比</t>
    <rPh sb="0" eb="3">
      <t>コウセイヒ</t>
    </rPh>
    <phoneticPr fontId="2"/>
  </si>
  <si>
    <t>総　数</t>
  </si>
  <si>
    <t>100歳</t>
    <rPh sb="3" eb="4">
      <t>サイ</t>
    </rPh>
    <phoneticPr fontId="2"/>
  </si>
  <si>
    <t>95～</t>
    <phoneticPr fontId="2"/>
  </si>
  <si>
    <t>90～</t>
    <phoneticPr fontId="2"/>
  </si>
  <si>
    <t>85～</t>
    <phoneticPr fontId="2"/>
  </si>
  <si>
    <t>80～</t>
    <phoneticPr fontId="2"/>
  </si>
  <si>
    <t>75～</t>
    <phoneticPr fontId="2"/>
  </si>
  <si>
    <t>70～</t>
    <phoneticPr fontId="2"/>
  </si>
  <si>
    <t>65～</t>
    <phoneticPr fontId="2"/>
  </si>
  <si>
    <t>60～</t>
    <phoneticPr fontId="2"/>
  </si>
  <si>
    <t>55～</t>
    <phoneticPr fontId="2"/>
  </si>
  <si>
    <t>50～</t>
    <phoneticPr fontId="2"/>
  </si>
  <si>
    <t>45～</t>
    <phoneticPr fontId="2"/>
  </si>
  <si>
    <t>40～</t>
    <phoneticPr fontId="2"/>
  </si>
  <si>
    <t>35～</t>
    <phoneticPr fontId="2"/>
  </si>
  <si>
    <t>30～</t>
    <phoneticPr fontId="2"/>
  </si>
  <si>
    <t>25～</t>
    <phoneticPr fontId="2"/>
  </si>
  <si>
    <t>20～</t>
    <phoneticPr fontId="2"/>
  </si>
  <si>
    <t>15～</t>
    <phoneticPr fontId="2"/>
  </si>
  <si>
    <t>10～</t>
    <phoneticPr fontId="2"/>
  </si>
  <si>
    <t>５～</t>
    <phoneticPr fontId="2"/>
  </si>
  <si>
    <t>０～</t>
    <phoneticPr fontId="2"/>
  </si>
  <si>
    <t>地 区 名</t>
    <phoneticPr fontId="2"/>
  </si>
  <si>
    <t>６．町（丁）字・年齢階級別人口（続き）</t>
    <rPh sb="6" eb="7">
      <t>アザ</t>
    </rPh>
    <rPh sb="16" eb="17">
      <t>ツヅ</t>
    </rPh>
    <phoneticPr fontId="2"/>
  </si>
  <si>
    <t>６．町（丁）字・年齢階級別人口</t>
    <rPh sb="6" eb="7">
      <t>アザ</t>
    </rPh>
    <phoneticPr fontId="2"/>
  </si>
  <si>
    <t>７．年齢別人口</t>
    <phoneticPr fontId="2"/>
  </si>
  <si>
    <t>年　齢</t>
  </si>
  <si>
    <t>男</t>
  </si>
  <si>
    <t>女</t>
  </si>
  <si>
    <t>0～4</t>
  </si>
  <si>
    <t>5～9</t>
  </si>
  <si>
    <t>７．年齢別人口（続き）</t>
    <rPh sb="8" eb="9">
      <t>ツヅ</t>
    </rPh>
    <phoneticPr fontId="2"/>
  </si>
  <si>
    <t>年　齢</t>
    <phoneticPr fontId="2"/>
  </si>
  <si>
    <t>90～94</t>
  </si>
  <si>
    <t>95～99</t>
  </si>
  <si>
    <t>　100～104</t>
  </si>
  <si>
    <t>105～</t>
  </si>
  <si>
    <t>区　分</t>
    <phoneticPr fontId="2"/>
  </si>
  <si>
    <t>割合(％)</t>
    <rPh sb="0" eb="2">
      <t>ワリアイ</t>
    </rPh>
    <phoneticPr fontId="2"/>
  </si>
  <si>
    <t>人口総数</t>
  </si>
  <si>
    <t>15歳未満</t>
  </si>
  <si>
    <t>15～64歳</t>
  </si>
  <si>
    <t>65歳以上</t>
  </si>
  <si>
    <t>65～74歳(再掲)</t>
  </si>
  <si>
    <t>75歳以上(再掲)</t>
  </si>
  <si>
    <t>平均年齢</t>
  </si>
  <si>
    <t>うち外国人数</t>
    <phoneticPr fontId="2"/>
  </si>
  <si>
    <t>令和元年</t>
    <rPh sb="0" eb="2">
      <t>レイワ</t>
    </rPh>
    <rPh sb="2" eb="3">
      <t>ガン</t>
    </rPh>
    <rPh sb="3" eb="4">
      <t>ネン</t>
    </rPh>
    <phoneticPr fontId="2"/>
  </si>
  <si>
    <t>転　出</t>
    <rPh sb="0" eb="1">
      <t>テン</t>
    </rPh>
    <rPh sb="2" eb="3">
      <t>デ</t>
    </rPh>
    <phoneticPr fontId="2"/>
  </si>
  <si>
    <t>転　入</t>
    <rPh sb="0" eb="1">
      <t>テン</t>
    </rPh>
    <rPh sb="2" eb="3">
      <t>イ</t>
    </rPh>
    <phoneticPr fontId="2"/>
  </si>
  <si>
    <t>（単位：人）</t>
    <rPh sb="1" eb="3">
      <t>タンイ</t>
    </rPh>
    <rPh sb="4" eb="5">
      <t>ニン</t>
    </rPh>
    <phoneticPr fontId="2"/>
  </si>
  <si>
    <t>８．社会動態</t>
    <rPh sb="2" eb="4">
      <t>シャカイ</t>
    </rPh>
    <rPh sb="4" eb="6">
      <t>ドウタイ</t>
    </rPh>
    <phoneticPr fontId="2"/>
  </si>
  <si>
    <t>総　数</t>
    <rPh sb="0" eb="1">
      <t>フサ</t>
    </rPh>
    <rPh sb="2" eb="3">
      <t>カズ</t>
    </rPh>
    <phoneticPr fontId="2"/>
  </si>
  <si>
    <t>滋 賀 県</t>
    <rPh sb="0" eb="1">
      <t>シゲル</t>
    </rPh>
    <rPh sb="2" eb="3">
      <t>ガ</t>
    </rPh>
    <rPh sb="4" eb="5">
      <t>ケン</t>
    </rPh>
    <phoneticPr fontId="2"/>
  </si>
  <si>
    <t>従前の住所なし</t>
    <rPh sb="0" eb="2">
      <t>ジュウゼン</t>
    </rPh>
    <rPh sb="3" eb="5">
      <t>ジュウショ</t>
    </rPh>
    <phoneticPr fontId="2"/>
  </si>
  <si>
    <t>三 重 県</t>
    <rPh sb="0" eb="1">
      <t>３</t>
    </rPh>
    <rPh sb="2" eb="3">
      <t>ジュウ</t>
    </rPh>
    <rPh sb="4" eb="5">
      <t>ケン</t>
    </rPh>
    <phoneticPr fontId="2"/>
  </si>
  <si>
    <t>国　外</t>
    <rPh sb="0" eb="1">
      <t>クニ</t>
    </rPh>
    <rPh sb="2" eb="3">
      <t>ソト</t>
    </rPh>
    <phoneticPr fontId="2"/>
  </si>
  <si>
    <t>愛 知 県</t>
    <rPh sb="0" eb="1">
      <t>アイ</t>
    </rPh>
    <rPh sb="2" eb="3">
      <t>チ</t>
    </rPh>
    <rPh sb="4" eb="5">
      <t>ケン</t>
    </rPh>
    <phoneticPr fontId="2"/>
  </si>
  <si>
    <t>沖 縄 県</t>
    <rPh sb="0" eb="1">
      <t>オキ</t>
    </rPh>
    <rPh sb="2" eb="3">
      <t>ナワ</t>
    </rPh>
    <rPh sb="4" eb="5">
      <t>ケン</t>
    </rPh>
    <phoneticPr fontId="2"/>
  </si>
  <si>
    <t>静 岡 県</t>
    <rPh sb="0" eb="1">
      <t>セイ</t>
    </rPh>
    <rPh sb="2" eb="3">
      <t>オカ</t>
    </rPh>
    <rPh sb="4" eb="5">
      <t>ケン</t>
    </rPh>
    <phoneticPr fontId="2"/>
  </si>
  <si>
    <t>鹿児島県</t>
    <rPh sb="0" eb="4">
      <t>カゴシマケン</t>
    </rPh>
    <phoneticPr fontId="2"/>
  </si>
  <si>
    <t>岐 阜 県</t>
    <rPh sb="0" eb="1">
      <t>チマタ</t>
    </rPh>
    <rPh sb="2" eb="3">
      <t>オカ</t>
    </rPh>
    <rPh sb="4" eb="5">
      <t>ケン</t>
    </rPh>
    <phoneticPr fontId="2"/>
  </si>
  <si>
    <t>宮 崎 県</t>
    <rPh sb="0" eb="1">
      <t>ミヤ</t>
    </rPh>
    <rPh sb="2" eb="3">
      <t>ザキ</t>
    </rPh>
    <rPh sb="4" eb="5">
      <t>ケン</t>
    </rPh>
    <phoneticPr fontId="2"/>
  </si>
  <si>
    <t>長 野 県</t>
    <rPh sb="0" eb="1">
      <t>チョウ</t>
    </rPh>
    <rPh sb="2" eb="3">
      <t>ノ</t>
    </rPh>
    <rPh sb="4" eb="5">
      <t>ケン</t>
    </rPh>
    <phoneticPr fontId="2"/>
  </si>
  <si>
    <t>大 分 県</t>
    <rPh sb="0" eb="1">
      <t>ダイ</t>
    </rPh>
    <rPh sb="2" eb="3">
      <t>ブン</t>
    </rPh>
    <rPh sb="4" eb="5">
      <t>ケン</t>
    </rPh>
    <phoneticPr fontId="2"/>
  </si>
  <si>
    <t>山 梨 県</t>
    <rPh sb="0" eb="1">
      <t>ヤマ</t>
    </rPh>
    <rPh sb="2" eb="3">
      <t>ナシ</t>
    </rPh>
    <rPh sb="4" eb="5">
      <t>ケン</t>
    </rPh>
    <phoneticPr fontId="2"/>
  </si>
  <si>
    <t>熊 本 県</t>
    <rPh sb="0" eb="1">
      <t>クマ</t>
    </rPh>
    <rPh sb="2" eb="3">
      <t>ホン</t>
    </rPh>
    <rPh sb="4" eb="5">
      <t>ケン</t>
    </rPh>
    <phoneticPr fontId="2"/>
  </si>
  <si>
    <t>福 井 県</t>
    <rPh sb="0" eb="1">
      <t>フク</t>
    </rPh>
    <rPh sb="2" eb="3">
      <t>イ</t>
    </rPh>
    <rPh sb="4" eb="5">
      <t>ケン</t>
    </rPh>
    <phoneticPr fontId="2"/>
  </si>
  <si>
    <t>長 崎 県</t>
    <rPh sb="0" eb="1">
      <t>チョウ</t>
    </rPh>
    <rPh sb="2" eb="3">
      <t>ザキ</t>
    </rPh>
    <rPh sb="4" eb="5">
      <t>ケン</t>
    </rPh>
    <phoneticPr fontId="2"/>
  </si>
  <si>
    <t>石 川 県</t>
    <rPh sb="0" eb="1">
      <t>イシ</t>
    </rPh>
    <rPh sb="2" eb="3">
      <t>カワ</t>
    </rPh>
    <rPh sb="4" eb="5">
      <t>ケン</t>
    </rPh>
    <phoneticPr fontId="2"/>
  </si>
  <si>
    <t>佐 賀 県</t>
    <rPh sb="0" eb="1">
      <t>タスク</t>
    </rPh>
    <rPh sb="2" eb="3">
      <t>ガ</t>
    </rPh>
    <rPh sb="4" eb="5">
      <t>ケン</t>
    </rPh>
    <phoneticPr fontId="2"/>
  </si>
  <si>
    <t>富 山 県</t>
    <rPh sb="0" eb="1">
      <t>トミ</t>
    </rPh>
    <rPh sb="2" eb="3">
      <t>ヤマ</t>
    </rPh>
    <rPh sb="4" eb="5">
      <t>ケン</t>
    </rPh>
    <phoneticPr fontId="2"/>
  </si>
  <si>
    <t>福 岡 県</t>
    <rPh sb="0" eb="1">
      <t>フク</t>
    </rPh>
    <rPh sb="2" eb="3">
      <t>オカ</t>
    </rPh>
    <rPh sb="4" eb="5">
      <t>ケン</t>
    </rPh>
    <phoneticPr fontId="2"/>
  </si>
  <si>
    <t>新 潟 県</t>
    <rPh sb="0" eb="1">
      <t>シン</t>
    </rPh>
    <rPh sb="2" eb="3">
      <t>カタ</t>
    </rPh>
    <rPh sb="4" eb="5">
      <t>ケン</t>
    </rPh>
    <phoneticPr fontId="2"/>
  </si>
  <si>
    <t>高 知 県</t>
    <rPh sb="0" eb="1">
      <t>タカ</t>
    </rPh>
    <rPh sb="2" eb="3">
      <t>チ</t>
    </rPh>
    <rPh sb="4" eb="5">
      <t>ケン</t>
    </rPh>
    <phoneticPr fontId="2"/>
  </si>
  <si>
    <t>神奈川県</t>
    <rPh sb="0" eb="4">
      <t>カナガワケン</t>
    </rPh>
    <phoneticPr fontId="2"/>
  </si>
  <si>
    <t>愛 媛 県</t>
    <rPh sb="0" eb="1">
      <t>アイ</t>
    </rPh>
    <rPh sb="2" eb="3">
      <t>ヒメ</t>
    </rPh>
    <rPh sb="4" eb="5">
      <t>ケン</t>
    </rPh>
    <phoneticPr fontId="2"/>
  </si>
  <si>
    <t>東 京 都</t>
    <rPh sb="0" eb="1">
      <t>ヒガシ</t>
    </rPh>
    <rPh sb="2" eb="3">
      <t>キョウ</t>
    </rPh>
    <rPh sb="4" eb="5">
      <t>ミヤコ</t>
    </rPh>
    <phoneticPr fontId="2"/>
  </si>
  <si>
    <t>香 川 県</t>
    <rPh sb="0" eb="1">
      <t>カオリ</t>
    </rPh>
    <rPh sb="2" eb="3">
      <t>カワ</t>
    </rPh>
    <rPh sb="4" eb="5">
      <t>ケン</t>
    </rPh>
    <phoneticPr fontId="2"/>
  </si>
  <si>
    <t>千 葉 県</t>
    <rPh sb="0" eb="1">
      <t>セン</t>
    </rPh>
    <rPh sb="2" eb="3">
      <t>ハ</t>
    </rPh>
    <rPh sb="4" eb="5">
      <t>ケン</t>
    </rPh>
    <phoneticPr fontId="2"/>
  </si>
  <si>
    <t>徳 島 県</t>
    <rPh sb="0" eb="1">
      <t>トク</t>
    </rPh>
    <rPh sb="2" eb="3">
      <t>シマ</t>
    </rPh>
    <rPh sb="4" eb="5">
      <t>ケン</t>
    </rPh>
    <phoneticPr fontId="2"/>
  </si>
  <si>
    <t>埼 玉 県</t>
    <rPh sb="0" eb="1">
      <t>サキ</t>
    </rPh>
    <rPh sb="2" eb="3">
      <t>タマ</t>
    </rPh>
    <rPh sb="4" eb="5">
      <t>ケン</t>
    </rPh>
    <phoneticPr fontId="2"/>
  </si>
  <si>
    <t>山 口 県</t>
    <rPh sb="0" eb="1">
      <t>ヤマ</t>
    </rPh>
    <rPh sb="2" eb="3">
      <t>クチ</t>
    </rPh>
    <rPh sb="4" eb="5">
      <t>ケン</t>
    </rPh>
    <phoneticPr fontId="2"/>
  </si>
  <si>
    <t>群 馬 県</t>
    <rPh sb="0" eb="1">
      <t>グン</t>
    </rPh>
    <rPh sb="2" eb="3">
      <t>ウマ</t>
    </rPh>
    <rPh sb="4" eb="5">
      <t>ケン</t>
    </rPh>
    <phoneticPr fontId="2"/>
  </si>
  <si>
    <t>広 島 県</t>
    <rPh sb="0" eb="1">
      <t>ヒロ</t>
    </rPh>
    <rPh sb="2" eb="3">
      <t>シマ</t>
    </rPh>
    <rPh sb="4" eb="5">
      <t>ケン</t>
    </rPh>
    <phoneticPr fontId="2"/>
  </si>
  <si>
    <t>栃 木 県</t>
    <rPh sb="0" eb="1">
      <t>トチ</t>
    </rPh>
    <rPh sb="2" eb="3">
      <t>キ</t>
    </rPh>
    <rPh sb="4" eb="5">
      <t>ケン</t>
    </rPh>
    <phoneticPr fontId="2"/>
  </si>
  <si>
    <t>岡 山 県</t>
    <rPh sb="0" eb="1">
      <t>オカ</t>
    </rPh>
    <rPh sb="2" eb="3">
      <t>ヤマ</t>
    </rPh>
    <rPh sb="4" eb="5">
      <t>ケン</t>
    </rPh>
    <phoneticPr fontId="2"/>
  </si>
  <si>
    <t>茨 城 県</t>
    <rPh sb="0" eb="1">
      <t>イバラ</t>
    </rPh>
    <rPh sb="2" eb="3">
      <t>シロ</t>
    </rPh>
    <rPh sb="4" eb="5">
      <t>ケン</t>
    </rPh>
    <phoneticPr fontId="2"/>
  </si>
  <si>
    <t>島 根 県</t>
    <rPh sb="0" eb="1">
      <t>シマ</t>
    </rPh>
    <rPh sb="2" eb="3">
      <t>ネ</t>
    </rPh>
    <rPh sb="4" eb="5">
      <t>ケン</t>
    </rPh>
    <phoneticPr fontId="2"/>
  </si>
  <si>
    <t>福 島 県</t>
    <rPh sb="0" eb="1">
      <t>フク</t>
    </rPh>
    <rPh sb="2" eb="3">
      <t>シマ</t>
    </rPh>
    <rPh sb="4" eb="5">
      <t>ケン</t>
    </rPh>
    <phoneticPr fontId="2"/>
  </si>
  <si>
    <t>鳥 取 県</t>
    <rPh sb="0" eb="1">
      <t>トリ</t>
    </rPh>
    <rPh sb="2" eb="3">
      <t>トリ</t>
    </rPh>
    <rPh sb="4" eb="5">
      <t>ケン</t>
    </rPh>
    <phoneticPr fontId="2"/>
  </si>
  <si>
    <t>山 形 県</t>
    <rPh sb="0" eb="1">
      <t>ヤマ</t>
    </rPh>
    <rPh sb="2" eb="3">
      <t>カタチ</t>
    </rPh>
    <rPh sb="4" eb="5">
      <t>ケン</t>
    </rPh>
    <phoneticPr fontId="2"/>
  </si>
  <si>
    <t>和歌山県</t>
    <rPh sb="0" eb="4">
      <t>ワカヤマケン</t>
    </rPh>
    <phoneticPr fontId="2"/>
  </si>
  <si>
    <t>秋 田 県</t>
    <rPh sb="0" eb="1">
      <t>アキ</t>
    </rPh>
    <rPh sb="2" eb="3">
      <t>タ</t>
    </rPh>
    <rPh sb="4" eb="5">
      <t>ケン</t>
    </rPh>
    <phoneticPr fontId="2"/>
  </si>
  <si>
    <t>奈 良 県</t>
    <rPh sb="0" eb="1">
      <t>ナ</t>
    </rPh>
    <rPh sb="2" eb="3">
      <t>リョウ</t>
    </rPh>
    <rPh sb="4" eb="5">
      <t>ケン</t>
    </rPh>
    <phoneticPr fontId="2"/>
  </si>
  <si>
    <t>宮 城 県</t>
    <rPh sb="0" eb="1">
      <t>ミヤ</t>
    </rPh>
    <rPh sb="2" eb="3">
      <t>シロ</t>
    </rPh>
    <rPh sb="4" eb="5">
      <t>ケン</t>
    </rPh>
    <phoneticPr fontId="2"/>
  </si>
  <si>
    <t>兵 庫 県</t>
    <rPh sb="0" eb="1">
      <t>ヘイ</t>
    </rPh>
    <rPh sb="2" eb="3">
      <t>コ</t>
    </rPh>
    <rPh sb="4" eb="5">
      <t>ケン</t>
    </rPh>
    <phoneticPr fontId="2"/>
  </si>
  <si>
    <t>岩 手 県</t>
    <rPh sb="0" eb="1">
      <t>イワ</t>
    </rPh>
    <rPh sb="2" eb="3">
      <t>テ</t>
    </rPh>
    <rPh sb="4" eb="5">
      <t>ケン</t>
    </rPh>
    <phoneticPr fontId="2"/>
  </si>
  <si>
    <t>大 阪 府</t>
    <rPh sb="0" eb="1">
      <t>ダイ</t>
    </rPh>
    <rPh sb="2" eb="3">
      <t>サカ</t>
    </rPh>
    <rPh sb="4" eb="5">
      <t>フ</t>
    </rPh>
    <phoneticPr fontId="2"/>
  </si>
  <si>
    <t>青 森 県</t>
    <rPh sb="0" eb="1">
      <t>アオ</t>
    </rPh>
    <rPh sb="2" eb="3">
      <t>モリ</t>
    </rPh>
    <rPh sb="4" eb="5">
      <t>ケン</t>
    </rPh>
    <phoneticPr fontId="2"/>
  </si>
  <si>
    <t>京 都 府</t>
    <rPh sb="0" eb="1">
      <t>キョウ</t>
    </rPh>
    <rPh sb="2" eb="3">
      <t>ミヤコ</t>
    </rPh>
    <rPh sb="4" eb="5">
      <t>フ</t>
    </rPh>
    <phoneticPr fontId="2"/>
  </si>
  <si>
    <t>北 海 道</t>
    <rPh sb="0" eb="1">
      <t>キタ</t>
    </rPh>
    <rPh sb="2" eb="3">
      <t>ウミ</t>
    </rPh>
    <rPh sb="4" eb="5">
      <t>ミチ</t>
    </rPh>
    <phoneticPr fontId="2"/>
  </si>
  <si>
    <t>令和
2年</t>
    <rPh sb="0" eb="2">
      <t>レイワ</t>
    </rPh>
    <rPh sb="4" eb="5">
      <t>ネン</t>
    </rPh>
    <phoneticPr fontId="2"/>
  </si>
  <si>
    <t>県  　名</t>
    <rPh sb="0" eb="1">
      <t>ケン</t>
    </rPh>
    <rPh sb="4" eb="5">
      <t>メイ</t>
    </rPh>
    <phoneticPr fontId="2"/>
  </si>
  <si>
    <t>県　  名</t>
    <rPh sb="0" eb="1">
      <t>ケン</t>
    </rPh>
    <rPh sb="4" eb="5">
      <t>メイ</t>
    </rPh>
    <phoneticPr fontId="2"/>
  </si>
  <si>
    <t>都 道 府</t>
    <rPh sb="0" eb="1">
      <t>ミヤコ</t>
    </rPh>
    <rPh sb="2" eb="3">
      <t>ミチ</t>
    </rPh>
    <rPh sb="4" eb="5">
      <t>フ</t>
    </rPh>
    <phoneticPr fontId="2"/>
  </si>
  <si>
    <t>９．従前の住所地（都道府県）別転入者数</t>
    <rPh sb="2" eb="4">
      <t>ジュウゼン</t>
    </rPh>
    <rPh sb="5" eb="7">
      <t>ジュウショ</t>
    </rPh>
    <rPh sb="7" eb="8">
      <t>チ</t>
    </rPh>
    <rPh sb="9" eb="13">
      <t>トドウフケン</t>
    </rPh>
    <rPh sb="14" eb="15">
      <t>ベツ</t>
    </rPh>
    <rPh sb="15" eb="18">
      <t>テンニュウシャ</t>
    </rPh>
    <rPh sb="18" eb="19">
      <t>スウ</t>
    </rPh>
    <phoneticPr fontId="2"/>
  </si>
  <si>
    <t>その他</t>
    <rPh sb="2" eb="3">
      <t>タ</t>
    </rPh>
    <phoneticPr fontId="2"/>
  </si>
  <si>
    <t>川島町</t>
    <rPh sb="0" eb="3">
      <t>カワジママチ</t>
    </rPh>
    <phoneticPr fontId="2"/>
  </si>
  <si>
    <t>伊奈町</t>
  </si>
  <si>
    <t>白岡市</t>
    <rPh sb="0" eb="2">
      <t>シラオカ</t>
    </rPh>
    <rPh sb="2" eb="3">
      <t>シ</t>
    </rPh>
    <phoneticPr fontId="2"/>
  </si>
  <si>
    <t>ふじみ野市</t>
    <rPh sb="3" eb="4">
      <t>ノ</t>
    </rPh>
    <rPh sb="4" eb="5">
      <t>シ</t>
    </rPh>
    <phoneticPr fontId="2"/>
  </si>
  <si>
    <t>吉川市</t>
    <rPh sb="0" eb="2">
      <t>ヨシカワ</t>
    </rPh>
    <rPh sb="2" eb="3">
      <t>シ</t>
    </rPh>
    <phoneticPr fontId="2"/>
  </si>
  <si>
    <t>-</t>
  </si>
  <si>
    <t>日高市</t>
    <rPh sb="0" eb="3">
      <t>ヒダカシ</t>
    </rPh>
    <phoneticPr fontId="2"/>
  </si>
  <si>
    <t>鶴ヶ島市</t>
    <rPh sb="0" eb="4">
      <t>ツルガシマシ</t>
    </rPh>
    <phoneticPr fontId="2"/>
  </si>
  <si>
    <t>幸手市</t>
    <rPh sb="0" eb="3">
      <t>サッテシ</t>
    </rPh>
    <phoneticPr fontId="2"/>
  </si>
  <si>
    <t>坂戸市</t>
  </si>
  <si>
    <t>蓮田市</t>
  </si>
  <si>
    <t>三郷市</t>
    <rPh sb="0" eb="3">
      <t>ミサトシ</t>
    </rPh>
    <phoneticPr fontId="2"/>
  </si>
  <si>
    <t>富士見市</t>
  </si>
  <si>
    <t>八潮市</t>
    <rPh sb="0" eb="3">
      <t>ヤシオシ</t>
    </rPh>
    <phoneticPr fontId="2"/>
  </si>
  <si>
    <t>北本市</t>
  </si>
  <si>
    <t>久喜市</t>
  </si>
  <si>
    <t>新座市</t>
    <rPh sb="0" eb="3">
      <t>ニイザシ</t>
    </rPh>
    <phoneticPr fontId="2"/>
  </si>
  <si>
    <t>和光市</t>
    <rPh sb="0" eb="3">
      <t>ワコウシ</t>
    </rPh>
    <phoneticPr fontId="2"/>
  </si>
  <si>
    <t>志木市</t>
    <rPh sb="0" eb="3">
      <t>シキシ</t>
    </rPh>
    <phoneticPr fontId="2"/>
  </si>
  <si>
    <t>朝霞市</t>
  </si>
  <si>
    <t>入間市</t>
    <rPh sb="0" eb="3">
      <t>イルマシ</t>
    </rPh>
    <phoneticPr fontId="2"/>
  </si>
  <si>
    <t>戸田市</t>
  </si>
  <si>
    <t>蕨　市</t>
    <phoneticPr fontId="2"/>
  </si>
  <si>
    <t>越谷市</t>
    <rPh sb="0" eb="3">
      <t>コシガヤシ</t>
    </rPh>
    <phoneticPr fontId="2"/>
  </si>
  <si>
    <t>草加市</t>
    <rPh sb="0" eb="3">
      <t>ソウカシ</t>
    </rPh>
    <phoneticPr fontId="2"/>
  </si>
  <si>
    <t>上尾市</t>
  </si>
  <si>
    <t>深谷市</t>
    <rPh sb="0" eb="3">
      <t>フカヤシ</t>
    </rPh>
    <phoneticPr fontId="2"/>
  </si>
  <si>
    <t>鴻巣市</t>
  </si>
  <si>
    <t>羽生市</t>
    <rPh sb="0" eb="3">
      <t>ハニュウシ</t>
    </rPh>
    <phoneticPr fontId="2"/>
  </si>
  <si>
    <t>狭山市</t>
    <rPh sb="0" eb="3">
      <t>サヤマシ</t>
    </rPh>
    <phoneticPr fontId="2"/>
  </si>
  <si>
    <t>春日部市</t>
  </si>
  <si>
    <t>東松山市</t>
    <rPh sb="0" eb="4">
      <t>ヒガシマツヤマシ</t>
    </rPh>
    <phoneticPr fontId="2"/>
  </si>
  <si>
    <t>本庄市</t>
    <rPh sb="0" eb="3">
      <t>ホンジョウシ</t>
    </rPh>
    <phoneticPr fontId="2"/>
  </si>
  <si>
    <t>加須市</t>
    <rPh sb="0" eb="3">
      <t>カゾシ</t>
    </rPh>
    <phoneticPr fontId="2"/>
  </si>
  <si>
    <t>飯能市</t>
    <rPh sb="0" eb="3">
      <t>ハンノウシ</t>
    </rPh>
    <phoneticPr fontId="2"/>
  </si>
  <si>
    <t>所沢市</t>
  </si>
  <si>
    <t>秩父市</t>
    <rPh sb="0" eb="3">
      <t>チチブシ</t>
    </rPh>
    <phoneticPr fontId="2"/>
  </si>
  <si>
    <t>行田市</t>
  </si>
  <si>
    <t>　岩槻区</t>
    <rPh sb="1" eb="3">
      <t>イワツキ</t>
    </rPh>
    <rPh sb="3" eb="4">
      <t>ク</t>
    </rPh>
    <phoneticPr fontId="2"/>
  </si>
  <si>
    <t>　緑区</t>
    <rPh sb="1" eb="2">
      <t>ミドリ</t>
    </rPh>
    <rPh sb="2" eb="3">
      <t>ク</t>
    </rPh>
    <phoneticPr fontId="2"/>
  </si>
  <si>
    <t>　南区</t>
    <rPh sb="1" eb="2">
      <t>ミナミ</t>
    </rPh>
    <rPh sb="2" eb="3">
      <t>ク</t>
    </rPh>
    <phoneticPr fontId="2"/>
  </si>
  <si>
    <t>　浦和区</t>
    <rPh sb="1" eb="3">
      <t>ウラワ</t>
    </rPh>
    <rPh sb="3" eb="4">
      <t>ク</t>
    </rPh>
    <phoneticPr fontId="2"/>
  </si>
  <si>
    <t>　桜区</t>
    <rPh sb="1" eb="2">
      <t>サクラ</t>
    </rPh>
    <rPh sb="2" eb="3">
      <t>ク</t>
    </rPh>
    <phoneticPr fontId="2"/>
  </si>
  <si>
    <t>　中央区</t>
    <rPh sb="1" eb="3">
      <t>チュウオウ</t>
    </rPh>
    <rPh sb="3" eb="4">
      <t>ク</t>
    </rPh>
    <phoneticPr fontId="2"/>
  </si>
  <si>
    <t>　見沼区</t>
    <rPh sb="1" eb="3">
      <t>ミヌマ</t>
    </rPh>
    <rPh sb="3" eb="4">
      <t>ク</t>
    </rPh>
    <phoneticPr fontId="2"/>
  </si>
  <si>
    <t>　大宮区</t>
    <rPh sb="1" eb="3">
      <t>オオミヤ</t>
    </rPh>
    <rPh sb="3" eb="4">
      <t>ク</t>
    </rPh>
    <phoneticPr fontId="2"/>
  </si>
  <si>
    <t>　北区</t>
    <rPh sb="1" eb="2">
      <t>キタ</t>
    </rPh>
    <rPh sb="2" eb="3">
      <t>ク</t>
    </rPh>
    <phoneticPr fontId="2"/>
  </si>
  <si>
    <t xml:space="preserve">  西区</t>
    <rPh sb="2" eb="3">
      <t>ニシ</t>
    </rPh>
    <rPh sb="3" eb="4">
      <t>ク</t>
    </rPh>
    <phoneticPr fontId="2"/>
  </si>
  <si>
    <t>さいたま市</t>
    <rPh sb="4" eb="5">
      <t>シ</t>
    </rPh>
    <phoneticPr fontId="2"/>
  </si>
  <si>
    <t>川口市</t>
  </si>
  <si>
    <t>熊谷市</t>
  </si>
  <si>
    <t>川越市</t>
  </si>
  <si>
    <t>市町村名</t>
  </si>
  <si>
    <t>１０．転入、転出先別人口（県内分のみ）</t>
    <phoneticPr fontId="2"/>
  </si>
  <si>
    <t>資料　市民課</t>
  </si>
  <si>
    <t>平成 31年</t>
    <rPh sb="5" eb="6">
      <t>ネン</t>
    </rPh>
    <phoneticPr fontId="2"/>
  </si>
  <si>
    <t>平成 30年</t>
    <rPh sb="5" eb="6">
      <t>ネン</t>
    </rPh>
    <phoneticPr fontId="2"/>
  </si>
  <si>
    <t>平成 29年</t>
    <rPh sb="5" eb="6">
      <t>ネン</t>
    </rPh>
    <phoneticPr fontId="2"/>
  </si>
  <si>
    <t>平成 28年</t>
    <rPh sb="5" eb="6">
      <t>ネン</t>
    </rPh>
    <phoneticPr fontId="2"/>
  </si>
  <si>
    <t>平成 27年</t>
    <rPh sb="5" eb="6">
      <t>ネン</t>
    </rPh>
    <phoneticPr fontId="2"/>
  </si>
  <si>
    <t>平成 26年</t>
    <rPh sb="5" eb="6">
      <t>ネン</t>
    </rPh>
    <phoneticPr fontId="2"/>
  </si>
  <si>
    <t>平成 25年</t>
    <rPh sb="5" eb="6">
      <t>ネン</t>
    </rPh>
    <phoneticPr fontId="2"/>
  </si>
  <si>
    <t>…</t>
    <phoneticPr fontId="2"/>
  </si>
  <si>
    <t>平成 24年</t>
    <rPh sb="5" eb="6">
      <t>ネン</t>
    </rPh>
    <phoneticPr fontId="2"/>
  </si>
  <si>
    <t>平成 23年</t>
    <rPh sb="5" eb="6">
      <t>ネン</t>
    </rPh>
    <phoneticPr fontId="2"/>
  </si>
  <si>
    <t>平成 22年</t>
    <rPh sb="5" eb="6">
      <t>ネン</t>
    </rPh>
    <phoneticPr fontId="2"/>
  </si>
  <si>
    <t>平成 21年</t>
    <rPh sb="5" eb="6">
      <t>ネン</t>
    </rPh>
    <phoneticPr fontId="2"/>
  </si>
  <si>
    <t>平成 20年</t>
    <rPh sb="5" eb="6">
      <t>ネン</t>
    </rPh>
    <phoneticPr fontId="2"/>
  </si>
  <si>
    <t>平成 19年</t>
    <rPh sb="5" eb="6">
      <t>ネン</t>
    </rPh>
    <phoneticPr fontId="2"/>
  </si>
  <si>
    <t>平成 18年</t>
    <rPh sb="5" eb="6">
      <t>ネン</t>
    </rPh>
    <phoneticPr fontId="2"/>
  </si>
  <si>
    <t>平成 17年</t>
    <rPh sb="5" eb="6">
      <t>ネン</t>
    </rPh>
    <phoneticPr fontId="2"/>
  </si>
  <si>
    <t>平成 16年</t>
    <rPh sb="5" eb="6">
      <t>ネン</t>
    </rPh>
    <phoneticPr fontId="2"/>
  </si>
  <si>
    <t>平成 15年</t>
    <rPh sb="5" eb="6">
      <t>ネン</t>
    </rPh>
    <phoneticPr fontId="2"/>
  </si>
  <si>
    <t>平成 14年</t>
    <rPh sb="5" eb="6">
      <t>ネン</t>
    </rPh>
    <phoneticPr fontId="2"/>
  </si>
  <si>
    <t>平成 13年</t>
    <rPh sb="5" eb="6">
      <t>ネン</t>
    </rPh>
    <phoneticPr fontId="2"/>
  </si>
  <si>
    <t>平成 12年</t>
    <rPh sb="5" eb="6">
      <t>ネン</t>
    </rPh>
    <phoneticPr fontId="2"/>
  </si>
  <si>
    <t>平成 11年</t>
    <rPh sb="5" eb="6">
      <t>ネン</t>
    </rPh>
    <phoneticPr fontId="2"/>
  </si>
  <si>
    <t>平成 10年</t>
    <rPh sb="5" eb="6">
      <t>ネン</t>
    </rPh>
    <phoneticPr fontId="2"/>
  </si>
  <si>
    <t>平成 9年</t>
    <rPh sb="4" eb="5">
      <t>ネン</t>
    </rPh>
    <phoneticPr fontId="2"/>
  </si>
  <si>
    <t>平成 8年</t>
    <rPh sb="4" eb="5">
      <t>ネン</t>
    </rPh>
    <phoneticPr fontId="2"/>
  </si>
  <si>
    <t>平成 7年</t>
    <rPh sb="4" eb="5">
      <t>ネン</t>
    </rPh>
    <phoneticPr fontId="2"/>
  </si>
  <si>
    <t>ベトナム</t>
    <phoneticPr fontId="2"/>
  </si>
  <si>
    <t>ペルー</t>
  </si>
  <si>
    <t>フィリピン</t>
  </si>
  <si>
    <t>ブラジル</t>
  </si>
  <si>
    <t>米 国</t>
    <phoneticPr fontId="2"/>
  </si>
  <si>
    <t>中 国</t>
    <phoneticPr fontId="2"/>
  </si>
  <si>
    <t>韓国･朝鮮</t>
    <phoneticPr fontId="2"/>
  </si>
  <si>
    <t>各年４月１日現在</t>
    <rPh sb="6" eb="8">
      <t>ゲンザイ</t>
    </rPh>
    <phoneticPr fontId="2"/>
  </si>
  <si>
    <t>１１．国籍別外国人住民登録者数</t>
    <rPh sb="9" eb="11">
      <t>ジュウミン</t>
    </rPh>
    <phoneticPr fontId="2"/>
  </si>
  <si>
    <t>３　人口</t>
    <rPh sb="2" eb="4">
      <t>ジンコウ</t>
    </rPh>
    <phoneticPr fontId="2"/>
  </si>
  <si>
    <t>１　住民基本台帳人口</t>
    <phoneticPr fontId="2"/>
  </si>
  <si>
    <t>２　地区別住民基本台帳人口、世帯数</t>
    <phoneticPr fontId="2"/>
  </si>
  <si>
    <t>３　町（丁）字別人口及び人口増加率</t>
    <phoneticPr fontId="2"/>
  </si>
  <si>
    <t>４　人口動態</t>
    <phoneticPr fontId="2"/>
  </si>
  <si>
    <t>５　５歳階級別人口</t>
    <phoneticPr fontId="2"/>
  </si>
  <si>
    <t>６　町（丁）字・年齢階級別人口</t>
    <phoneticPr fontId="2"/>
  </si>
  <si>
    <t>７　年齢別人口</t>
    <phoneticPr fontId="2"/>
  </si>
  <si>
    <t>８　社会動態</t>
    <phoneticPr fontId="2"/>
  </si>
  <si>
    <t>９　従前の住所地（都道府県）別転入者数</t>
    <phoneticPr fontId="2"/>
  </si>
  <si>
    <t>10　転入、転出先別人口（県内分のみ）</t>
    <phoneticPr fontId="2"/>
  </si>
  <si>
    <t>11　国籍別外国人住民登録者数</t>
    <phoneticPr fontId="2"/>
  </si>
  <si>
    <t>令和2年</t>
  </si>
  <si>
    <t>令和4年</t>
    <rPh sb="0" eb="2">
      <t>レイワ</t>
    </rPh>
    <rPh sb="3" eb="4">
      <t>ネン</t>
    </rPh>
    <phoneticPr fontId="2"/>
  </si>
  <si>
    <t>令和 4年</t>
    <rPh sb="0" eb="2">
      <t>レイワ</t>
    </rPh>
    <rPh sb="4" eb="5">
      <t>ネン</t>
    </rPh>
    <phoneticPr fontId="2"/>
  </si>
  <si>
    <t>令和
3年</t>
    <rPh sb="0" eb="2">
      <t>レイワ</t>
    </rPh>
    <rPh sb="4" eb="5">
      <t>ネン</t>
    </rPh>
    <phoneticPr fontId="2"/>
  </si>
  <si>
    <t>下日出谷東一丁目</t>
    <rPh sb="4" eb="5">
      <t>ヒガシ</t>
    </rPh>
    <rPh sb="5" eb="6">
      <t>１</t>
    </rPh>
    <rPh sb="6" eb="8">
      <t>チョウメ</t>
    </rPh>
    <phoneticPr fontId="2"/>
  </si>
  <si>
    <t>下日出谷東二丁目</t>
    <rPh sb="4" eb="5">
      <t>ヒガシ</t>
    </rPh>
    <rPh sb="5" eb="6">
      <t>2</t>
    </rPh>
    <rPh sb="6" eb="8">
      <t>チョウメ</t>
    </rPh>
    <phoneticPr fontId="2"/>
  </si>
  <si>
    <t>下日出谷東三丁目</t>
    <rPh sb="4" eb="5">
      <t>ヒガシ</t>
    </rPh>
    <rPh sb="5" eb="6">
      <t>3</t>
    </rPh>
    <rPh sb="6" eb="8">
      <t>チョウメ</t>
    </rPh>
    <phoneticPr fontId="2"/>
  </si>
  <si>
    <t>下日出谷東３丁目</t>
    <rPh sb="4" eb="5">
      <t>ヒガシ</t>
    </rPh>
    <rPh sb="6" eb="8">
      <t>チョウメ</t>
    </rPh>
    <phoneticPr fontId="2"/>
  </si>
  <si>
    <t>下日出谷東１丁目</t>
    <rPh sb="4" eb="5">
      <t>ヒガシ</t>
    </rPh>
    <rPh sb="6" eb="8">
      <t>チョウメ</t>
    </rPh>
    <phoneticPr fontId="2"/>
  </si>
  <si>
    <t>下日出谷東２丁目</t>
    <rPh sb="4" eb="5">
      <t>ヒガシ</t>
    </rPh>
    <rPh sb="6" eb="8">
      <t>チョウメ</t>
    </rPh>
    <phoneticPr fontId="2"/>
  </si>
  <si>
    <t>令和
4年</t>
    <rPh sb="0" eb="2">
      <t>レイワ</t>
    </rPh>
    <rPh sb="4" eb="5">
      <t>ネン</t>
    </rPh>
    <phoneticPr fontId="2"/>
  </si>
  <si>
    <t>令和5年</t>
    <rPh sb="0" eb="2">
      <t>レイワ</t>
    </rPh>
    <rPh sb="3" eb="4">
      <t>ネン</t>
    </rPh>
    <phoneticPr fontId="2"/>
  </si>
  <si>
    <t>令和3年</t>
  </si>
  <si>
    <t>令和4年</t>
    <phoneticPr fontId="2"/>
  </si>
  <si>
    <t>上日出谷南一丁目</t>
    <rPh sb="4" eb="5">
      <t>ミナミ</t>
    </rPh>
    <rPh sb="5" eb="8">
      <t>イッチョウメ</t>
    </rPh>
    <phoneticPr fontId="2"/>
  </si>
  <si>
    <t>上日出谷南三丁目</t>
    <rPh sb="4" eb="5">
      <t>ミナミ</t>
    </rPh>
    <rPh sb="5" eb="6">
      <t>ミ</t>
    </rPh>
    <rPh sb="6" eb="8">
      <t>チョウメ</t>
    </rPh>
    <phoneticPr fontId="2"/>
  </si>
  <si>
    <t>上日出谷南二丁目</t>
    <rPh sb="4" eb="5">
      <t>ミナミ</t>
    </rPh>
    <rPh sb="5" eb="6">
      <t>ニ</t>
    </rPh>
    <rPh sb="6" eb="8">
      <t>チョウメ</t>
    </rPh>
    <phoneticPr fontId="2"/>
  </si>
  <si>
    <t>令和
2年度</t>
    <rPh sb="0" eb="2">
      <t>レイワ</t>
    </rPh>
    <phoneticPr fontId="2"/>
  </si>
  <si>
    <t>令和
3年度</t>
    <rPh sb="0" eb="2">
      <t>レイワ</t>
    </rPh>
    <phoneticPr fontId="2"/>
  </si>
  <si>
    <t>令和
4年度</t>
    <rPh sb="0" eb="2">
      <t>レイワ</t>
    </rPh>
    <phoneticPr fontId="2"/>
  </si>
  <si>
    <t>令和 5年</t>
    <rPh sb="0" eb="2">
      <t>レイワ</t>
    </rPh>
    <rPh sb="4" eb="5">
      <t>ネン</t>
    </rPh>
    <phoneticPr fontId="2"/>
  </si>
  <si>
    <t>上日出谷南１丁目</t>
    <rPh sb="4" eb="5">
      <t>ミナミ</t>
    </rPh>
    <rPh sb="6" eb="8">
      <t>チョウメ</t>
    </rPh>
    <phoneticPr fontId="2"/>
  </si>
  <si>
    <t>上日出谷南２丁目</t>
    <rPh sb="4" eb="5">
      <t>ミナミ</t>
    </rPh>
    <rPh sb="6" eb="8">
      <t>チョウメ</t>
    </rPh>
    <phoneticPr fontId="2"/>
  </si>
  <si>
    <t>上日出谷南３丁目</t>
    <rPh sb="4" eb="5">
      <t>ミナミ</t>
    </rPh>
    <rPh sb="6" eb="8">
      <t>チョウメ</t>
    </rPh>
    <phoneticPr fontId="2"/>
  </si>
  <si>
    <t>-</t>
    <phoneticPr fontId="2"/>
  </si>
  <si>
    <t>資料　「埼玉県統計年鑑（第3-5表）」(埼玉県)</t>
    <rPh sb="20" eb="23">
      <t>サイタマケン</t>
    </rPh>
    <phoneticPr fontId="2"/>
  </si>
  <si>
    <t>資料　「埼玉県統計年鑑（第3-6表）」(埼玉県)</t>
    <rPh sb="0" eb="2">
      <t>シリョウ</t>
    </rPh>
    <rPh sb="4" eb="6">
      <t>サイタマ</t>
    </rPh>
    <rPh sb="6" eb="7">
      <t>ケン</t>
    </rPh>
    <rPh sb="7" eb="9">
      <t>トウケイ</t>
    </rPh>
    <rPh sb="9" eb="11">
      <t>ネンカン</t>
    </rPh>
    <rPh sb="12" eb="13">
      <t>ダイ</t>
    </rPh>
    <rPh sb="16" eb="17">
      <t>ヒョウ</t>
    </rPh>
    <rPh sb="20" eb="23">
      <t>サイタマケン</t>
    </rPh>
    <phoneticPr fontId="2"/>
  </si>
  <si>
    <t>（注）合併した市町村は、合併日を境として、合併前・合併後の市区町村に数値を振分けて計上。</t>
    <rPh sb="1" eb="2">
      <t>チュウ</t>
    </rPh>
    <rPh sb="3" eb="5">
      <t>ガッペイ</t>
    </rPh>
    <rPh sb="7" eb="10">
      <t>シチョウソン</t>
    </rPh>
    <rPh sb="12" eb="14">
      <t>ガッペイ</t>
    </rPh>
    <rPh sb="14" eb="15">
      <t>ヒ</t>
    </rPh>
    <rPh sb="16" eb="17">
      <t>サカイ</t>
    </rPh>
    <rPh sb="21" eb="23">
      <t>ガッペイ</t>
    </rPh>
    <rPh sb="23" eb="24">
      <t>マエ</t>
    </rPh>
    <rPh sb="25" eb="27">
      <t>ガッペイ</t>
    </rPh>
    <rPh sb="27" eb="28">
      <t>ゴ</t>
    </rPh>
    <rPh sb="29" eb="31">
      <t>シク</t>
    </rPh>
    <rPh sb="31" eb="33">
      <t>チョウソン</t>
    </rPh>
    <rPh sb="34" eb="36">
      <t>スウチ</t>
    </rPh>
    <rPh sb="37" eb="39">
      <t>フリワ</t>
    </rPh>
    <rPh sb="41" eb="43">
      <t>ケイジョウ</t>
    </rPh>
    <phoneticPr fontId="2"/>
  </si>
  <si>
    <t>（注）　転入・転出は、職権削除記載を含む。　　</t>
    <rPh sb="1" eb="2">
      <t>チュウ</t>
    </rPh>
    <rPh sb="4" eb="5">
      <t>テン</t>
    </rPh>
    <rPh sb="5" eb="6">
      <t>イ</t>
    </rPh>
    <rPh sb="7" eb="9">
      <t>テンシュツ</t>
    </rPh>
    <rPh sb="11" eb="13">
      <t>ショッケン</t>
    </rPh>
    <rPh sb="13" eb="15">
      <t>サクジョ</t>
    </rPh>
    <rPh sb="15" eb="17">
      <t>キサイ</t>
    </rPh>
    <rPh sb="18" eb="19">
      <t>フク</t>
    </rPh>
    <phoneticPr fontId="2"/>
  </si>
  <si>
    <t>（注）平成２５年からは、外国人を含む。</t>
    <rPh sb="1" eb="2">
      <t>チュウ</t>
    </rPh>
    <rPh sb="3" eb="5">
      <t>ヘイセイ</t>
    </rPh>
    <rPh sb="7" eb="8">
      <t>ネン</t>
    </rPh>
    <rPh sb="12" eb="14">
      <t>ガイコク</t>
    </rPh>
    <rPh sb="14" eb="15">
      <t>ジン</t>
    </rPh>
    <rPh sb="16" eb="17">
      <t>フク</t>
    </rPh>
    <phoneticPr fontId="2"/>
  </si>
  <si>
    <t>（注）平成２７年からは、人口密度を面積２５．３５Ｋ㎡で計算。</t>
    <rPh sb="1" eb="2">
      <t>チュウ</t>
    </rPh>
    <rPh sb="3" eb="5">
      <t>ヘイセイ</t>
    </rPh>
    <rPh sb="7" eb="8">
      <t>ネン</t>
    </rPh>
    <rPh sb="12" eb="14">
      <t>ジンコウ</t>
    </rPh>
    <rPh sb="14" eb="16">
      <t>ミツド</t>
    </rPh>
    <rPh sb="17" eb="19">
      <t>メンセキ</t>
    </rPh>
    <rPh sb="27" eb="29">
      <t>ケイサン</t>
    </rPh>
    <phoneticPr fontId="2"/>
  </si>
  <si>
    <t>　資料　「住民基本台帳人口」(市民課)</t>
    <rPh sb="1" eb="3">
      <t>シリョウ</t>
    </rPh>
    <rPh sb="5" eb="7">
      <t>ジュウミン</t>
    </rPh>
    <rPh sb="7" eb="9">
      <t>キホン</t>
    </rPh>
    <rPh sb="9" eb="11">
      <t>ダイチョウ</t>
    </rPh>
    <rPh sb="11" eb="13">
      <t>ジンコウ</t>
    </rPh>
    <phoneticPr fontId="2"/>
  </si>
  <si>
    <t>資料　「住民基本台帳人口」(市民課)</t>
    <rPh sb="0" eb="2">
      <t>シリョウ</t>
    </rPh>
    <rPh sb="4" eb="6">
      <t>ジュウミン</t>
    </rPh>
    <rPh sb="6" eb="8">
      <t>キホン</t>
    </rPh>
    <rPh sb="8" eb="10">
      <t>ダイチョウ</t>
    </rPh>
    <rPh sb="10" eb="12">
      <t>ジンコウ</t>
    </rPh>
    <phoneticPr fontId="2"/>
  </si>
  <si>
    <t>資料　「住民基本台帳人口」(市民課) 、「町（丁）別・年齢別人口集計表」(企画調整課)</t>
    <rPh sb="21" eb="22">
      <t>チョウ</t>
    </rPh>
    <rPh sb="23" eb="24">
      <t>チョウ</t>
    </rPh>
    <rPh sb="25" eb="26">
      <t>ベツ</t>
    </rPh>
    <rPh sb="27" eb="29">
      <t>ネンレイ</t>
    </rPh>
    <rPh sb="29" eb="30">
      <t>ベツ</t>
    </rPh>
    <rPh sb="30" eb="32">
      <t>ジンコウ</t>
    </rPh>
    <rPh sb="32" eb="34">
      <t>シュウケイ</t>
    </rPh>
    <rPh sb="34" eb="35">
      <t>ヒョウ</t>
    </rPh>
    <rPh sb="37" eb="42">
      <t>キカクチョウセイカ</t>
    </rPh>
    <phoneticPr fontId="2"/>
  </si>
  <si>
    <t>資料　「町（丁）別・年齢別人口集計表」(企画調整課)</t>
    <rPh sb="4" eb="5">
      <t>マチ</t>
    </rPh>
    <rPh sb="6" eb="7">
      <t>チョウ</t>
    </rPh>
    <rPh sb="8" eb="9">
      <t>ベツ</t>
    </rPh>
    <rPh sb="13" eb="15">
      <t>ジンコウ</t>
    </rPh>
    <rPh sb="15" eb="17">
      <t>シュウケイ</t>
    </rPh>
    <rPh sb="20" eb="25">
      <t>キカクチョウセイカ</t>
    </rPh>
    <phoneticPr fontId="2"/>
  </si>
  <si>
    <t>資料　「町（丁）字・年齢別人口集計表」(企画調整課)</t>
    <rPh sb="4" eb="5">
      <t>マチ</t>
    </rPh>
    <rPh sb="6" eb="7">
      <t>チョウ</t>
    </rPh>
    <rPh sb="8" eb="9">
      <t>アザ</t>
    </rPh>
    <rPh sb="13" eb="15">
      <t>ジンコウ</t>
    </rPh>
    <rPh sb="15" eb="17">
      <t>シュウケイ</t>
    </rPh>
    <rPh sb="20" eb="25">
      <t>キカクチョウセイカ</t>
    </rPh>
    <phoneticPr fontId="2"/>
  </si>
  <si>
    <t>　資料　「町（丁）字別・年齢別人口集計表」(企画調整課)、「埼玉県町（丁）字別人口調査」(埼玉県)</t>
    <rPh sb="5" eb="6">
      <t>マチ</t>
    </rPh>
    <rPh sb="7" eb="8">
      <t>チョウ</t>
    </rPh>
    <rPh sb="9" eb="10">
      <t>アザ</t>
    </rPh>
    <rPh sb="10" eb="11">
      <t>ベツ</t>
    </rPh>
    <rPh sb="15" eb="17">
      <t>ジンコウ</t>
    </rPh>
    <rPh sb="17" eb="19">
      <t>シュウケイ</t>
    </rPh>
    <rPh sb="22" eb="27">
      <t>キカクチョウセイカ</t>
    </rPh>
    <rPh sb="45" eb="48">
      <t>サイタマケン</t>
    </rPh>
    <phoneticPr fontId="2"/>
  </si>
  <si>
    <t>資料　「住民基本台帳人口移動報告」(市民課)</t>
    <rPh sb="4" eb="6">
      <t>ジュウミン</t>
    </rPh>
    <rPh sb="6" eb="12">
      <t>キホンダイチョウジンコウ</t>
    </rPh>
    <rPh sb="12" eb="14">
      <t>イドウ</t>
    </rPh>
    <rPh sb="14" eb="16">
      <t>ホウコク</t>
    </rPh>
    <rPh sb="18" eb="21">
      <t>シミンカ</t>
    </rPh>
    <phoneticPr fontId="2"/>
  </si>
  <si>
    <t>令和6年</t>
    <rPh sb="0" eb="2">
      <t>レイワ</t>
    </rPh>
    <rPh sb="3" eb="4">
      <t>ネン</t>
    </rPh>
    <phoneticPr fontId="2"/>
  </si>
  <si>
    <t>令和 6年</t>
    <rPh sb="0" eb="2">
      <t>レイワ</t>
    </rPh>
    <rPh sb="4" eb="5">
      <t>ネン</t>
    </rPh>
    <phoneticPr fontId="2"/>
  </si>
  <si>
    <t>R6.1.1</t>
    <phoneticPr fontId="2"/>
  </si>
  <si>
    <t>H31.1.1</t>
    <phoneticPr fontId="2"/>
  </si>
  <si>
    <t>R6 - H31</t>
    <phoneticPr fontId="2"/>
  </si>
  <si>
    <t>令和
5年度</t>
    <rPh sb="0" eb="2">
      <t>レイワ</t>
    </rPh>
    <phoneticPr fontId="2"/>
  </si>
  <si>
    <t>令和
5年</t>
    <rPh sb="0" eb="2">
      <t>レイワ</t>
    </rPh>
    <rPh sb="4" eb="5">
      <t>ネン</t>
    </rPh>
    <phoneticPr fontId="2"/>
  </si>
  <si>
    <t>資料　「埼玉県人口動態概況第8表」(埼玉県）</t>
    <rPh sb="4" eb="6">
      <t>サイタマ</t>
    </rPh>
    <rPh sb="6" eb="7">
      <t>ケン</t>
    </rPh>
    <rPh sb="7" eb="9">
      <t>ジンコウ</t>
    </rPh>
    <rPh sb="9" eb="11">
      <t>ドウタイ</t>
    </rPh>
    <rPh sb="11" eb="13">
      <t>ガイキョウ</t>
    </rPh>
    <rPh sb="13" eb="14">
      <t>ダイ</t>
    </rPh>
    <rPh sb="15" eb="16">
      <t>オモテ</t>
    </rPh>
    <rPh sb="18" eb="21">
      <t>サイタマケン</t>
    </rPh>
    <phoneticPr fontId="2"/>
  </si>
  <si>
    <t>令和7年</t>
    <rPh sb="0" eb="2">
      <t>レイワ</t>
    </rPh>
    <rPh sb="3" eb="4">
      <t>ネン</t>
    </rPh>
    <phoneticPr fontId="2"/>
  </si>
  <si>
    <t>令和 7年</t>
    <rPh sb="0" eb="2">
      <t>レイワ</t>
    </rPh>
    <rPh sb="4" eb="5">
      <t>ネン</t>
    </rPh>
    <phoneticPr fontId="2"/>
  </si>
  <si>
    <t>R7.1.1</t>
    <phoneticPr fontId="2"/>
  </si>
  <si>
    <t>R2.1.1</t>
    <phoneticPr fontId="2"/>
  </si>
  <si>
    <t>R7 - R2</t>
    <phoneticPr fontId="2"/>
  </si>
  <si>
    <t>　令和７年１月１日現在</t>
    <rPh sb="1" eb="3">
      <t>レイワ</t>
    </rPh>
    <phoneticPr fontId="2"/>
  </si>
  <si>
    <t>令和6年</t>
    <phoneticPr fontId="2"/>
  </si>
  <si>
    <t>令和5年</t>
  </si>
  <si>
    <t>令和
6年度</t>
    <rPh sb="0" eb="2">
      <t>レイワ</t>
    </rPh>
    <phoneticPr fontId="2"/>
  </si>
  <si>
    <t>令和
6年</t>
    <rPh sb="0" eb="2">
      <t>レイワ</t>
    </rPh>
    <rPh sb="4" eb="5">
      <t>ネン</t>
    </rPh>
    <phoneticPr fontId="2"/>
  </si>
  <si>
    <t>　　令和７年１月１日現在</t>
    <rPh sb="2" eb="4">
      <t>レイワ</t>
    </rPh>
    <phoneticPr fontId="2"/>
  </si>
  <si>
    <t>-</t>
    <phoneticPr fontId="2"/>
  </si>
  <si>
    <t>-</t>
    <phoneticPr fontId="2"/>
  </si>
  <si>
    <t>転入者数</t>
    <rPh sb="0" eb="4">
      <t>テンニュウシャスウ</t>
    </rPh>
    <phoneticPr fontId="2"/>
  </si>
  <si>
    <t>転　入　人　口</t>
    <rPh sb="0" eb="1">
      <t>テン</t>
    </rPh>
    <rPh sb="2" eb="3">
      <t>ニュウ</t>
    </rPh>
    <rPh sb="4" eb="5">
      <t>ニン</t>
    </rPh>
    <rPh sb="6" eb="7">
      <t>クチ</t>
    </rPh>
    <phoneticPr fontId="2"/>
  </si>
  <si>
    <t>転　出　人　口</t>
    <rPh sb="0" eb="1">
      <t>テン</t>
    </rPh>
    <rPh sb="2" eb="3">
      <t>デ</t>
    </rPh>
    <rPh sb="4" eb="5">
      <t>ニン</t>
    </rPh>
    <rPh sb="6" eb="7">
      <t>クチ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</si>
</sst>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.0;[Red]\-#,##0.0"/>
    <numFmt numFmtId="177" formatCode="#,##0;&quot;△ &quot;#,##0"/>
    <numFmt numFmtId="178" formatCode="#,##0.0;&quot;△ &quot;#,##0.0"/>
    <numFmt numFmtId="179" formatCode="0.0"/>
    <numFmt numFmtId="180" formatCode="0.0%"/>
    <numFmt numFmtId="181" formatCode="#,##0_);[Red]\(#,##0\)"/>
    <numFmt numFmtId="182" formatCode="0.0_);[Red]\(0.0\)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000000"/>
      <name val="Calibri"/>
      <family val="2"/>
    </font>
    <font>
      <sz val="11"/>
      <color rgb="FF00000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8" fillId="0" borderId="0" applyBorder="0"/>
  </cellStyleXfs>
  <cellXfs count="285">
    <xf numFmtId="0" fontId="0" fillId="0" borderId="0" xfId="0"/>
    <xf numFmtId="38" fontId="1" fillId="0" borderId="3" xfId="3" applyFont="1" applyFill="1" applyBorder="1"/>
    <xf numFmtId="38" fontId="1" fillId="0" borderId="0" xfId="3" applyFont="1" applyFill="1"/>
    <xf numFmtId="38" fontId="1" fillId="0" borderId="0" xfId="3" applyFont="1" applyFill="1" applyBorder="1"/>
    <xf numFmtId="38" fontId="1" fillId="0" borderId="10" xfId="3" applyFont="1" applyFill="1" applyBorder="1"/>
    <xf numFmtId="177" fontId="0" fillId="0" borderId="0" xfId="3" applyNumberFormat="1" applyFont="1" applyFill="1" applyBorder="1" applyAlignment="1">
      <alignment horizontal="right"/>
    </xf>
    <xf numFmtId="0" fontId="1" fillId="0" borderId="0" xfId="0" applyFont="1" applyFill="1"/>
    <xf numFmtId="38" fontId="5" fillId="0" borderId="0" xfId="3" applyFont="1" applyFill="1"/>
    <xf numFmtId="38" fontId="1" fillId="0" borderId="0" xfId="3" applyFont="1" applyFill="1" applyAlignment="1">
      <alignment horizontal="right"/>
    </xf>
    <xf numFmtId="38" fontId="1" fillId="0" borderId="0" xfId="3" applyFont="1" applyFill="1" applyBorder="1" applyAlignment="1">
      <alignment horizontal="right"/>
    </xf>
    <xf numFmtId="38" fontId="1" fillId="0" borderId="0" xfId="3" applyFont="1" applyFill="1" applyAlignment="1">
      <alignment vertical="center"/>
    </xf>
    <xf numFmtId="0" fontId="0" fillId="0" borderId="0" xfId="0" applyAlignment="1">
      <alignment horizontal="right" vertical="center"/>
    </xf>
    <xf numFmtId="38" fontId="5" fillId="0" borderId="0" xfId="3" applyFont="1" applyFill="1" applyBorder="1" applyAlignment="1">
      <alignment vertical="center"/>
    </xf>
    <xf numFmtId="38" fontId="5" fillId="0" borderId="3" xfId="3" applyFont="1" applyFill="1" applyBorder="1"/>
    <xf numFmtId="0" fontId="5" fillId="0" borderId="0" xfId="0" applyFont="1" applyFill="1"/>
    <xf numFmtId="0" fontId="1" fillId="0" borderId="0" xfId="0" applyFont="1" applyFill="1" applyProtection="1">
      <protection locked="0"/>
    </xf>
    <xf numFmtId="0" fontId="1" fillId="0" borderId="0" xfId="0" applyFont="1" applyFill="1" applyBorder="1" applyProtection="1">
      <protection locked="0"/>
    </xf>
    <xf numFmtId="0" fontId="1" fillId="0" borderId="8" xfId="0" applyFont="1" applyFill="1" applyBorder="1" applyProtection="1">
      <protection locked="0"/>
    </xf>
    <xf numFmtId="0" fontId="1" fillId="0" borderId="3" xfId="0" applyFont="1" applyFill="1" applyBorder="1"/>
    <xf numFmtId="38" fontId="5" fillId="0" borderId="8" xfId="3" applyFont="1" applyFill="1" applyBorder="1"/>
    <xf numFmtId="38" fontId="0" fillId="0" borderId="0" xfId="3" applyFont="1" applyFill="1" applyBorder="1" applyAlignment="1">
      <alignment horizontal="right"/>
    </xf>
    <xf numFmtId="38" fontId="5" fillId="0" borderId="37" xfId="3" applyFont="1" applyFill="1" applyBorder="1" applyAlignment="1">
      <alignment vertical="center"/>
    </xf>
    <xf numFmtId="0" fontId="0" fillId="0" borderId="0" xfId="0" applyFont="1" applyFill="1" applyBorder="1"/>
    <xf numFmtId="0" fontId="5" fillId="0" borderId="3" xfId="0" applyFont="1" applyFill="1" applyBorder="1" applyAlignment="1">
      <alignment horizontal="right"/>
    </xf>
    <xf numFmtId="0" fontId="5" fillId="0" borderId="3" xfId="0" applyFont="1" applyFill="1" applyBorder="1"/>
    <xf numFmtId="0" fontId="0" fillId="0" borderId="0" xfId="0" applyFont="1" applyFill="1" applyBorder="1" applyAlignment="1">
      <alignment horizontal="right"/>
    </xf>
    <xf numFmtId="0" fontId="3" fillId="0" borderId="0" xfId="2" quotePrefix="1" applyAlignment="1" applyProtection="1"/>
    <xf numFmtId="0" fontId="3" fillId="0" borderId="0" xfId="2" applyAlignment="1" applyProtection="1">
      <alignment horizontal="justify" vertical="center"/>
    </xf>
    <xf numFmtId="0" fontId="6" fillId="0" borderId="0" xfId="0" applyFont="1"/>
    <xf numFmtId="0" fontId="7" fillId="0" borderId="0" xfId="0" applyFont="1"/>
    <xf numFmtId="177" fontId="0" fillId="0" borderId="0" xfId="3" applyNumberFormat="1" applyFont="1" applyFill="1" applyBorder="1"/>
    <xf numFmtId="176" fontId="0" fillId="0" borderId="0" xfId="3" applyNumberFormat="1" applyFont="1" applyFill="1"/>
    <xf numFmtId="177" fontId="0" fillId="0" borderId="45" xfId="3" applyNumberFormat="1" applyFont="1" applyFill="1" applyBorder="1" applyAlignment="1">
      <alignment horizontal="right"/>
    </xf>
    <xf numFmtId="38" fontId="0" fillId="0" borderId="8" xfId="3" applyFont="1" applyFill="1" applyBorder="1" applyAlignment="1">
      <alignment horizontal="right"/>
    </xf>
    <xf numFmtId="38" fontId="5" fillId="0" borderId="10" xfId="3" applyFont="1" applyFill="1" applyBorder="1" applyAlignment="1">
      <alignment horizontal="right"/>
    </xf>
    <xf numFmtId="177" fontId="0" fillId="0" borderId="21" xfId="3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right" vertical="center"/>
    </xf>
    <xf numFmtId="38" fontId="5" fillId="0" borderId="3" xfId="3" applyFont="1" applyFill="1" applyBorder="1" applyAlignment="1">
      <alignment horizontal="right"/>
    </xf>
    <xf numFmtId="38" fontId="5" fillId="0" borderId="12" xfId="3" applyFont="1" applyFill="1" applyBorder="1"/>
    <xf numFmtId="38" fontId="5" fillId="0" borderId="37" xfId="3" applyFont="1" applyFill="1" applyBorder="1"/>
    <xf numFmtId="180" fontId="1" fillId="0" borderId="3" xfId="3" applyNumberFormat="1" applyFont="1" applyFill="1" applyBorder="1" applyAlignment="1">
      <alignment horizontal="right"/>
    </xf>
    <xf numFmtId="180" fontId="1" fillId="0" borderId="0" xfId="3" applyNumberFormat="1" applyFont="1" applyFill="1" applyBorder="1" applyAlignment="1">
      <alignment horizontal="right"/>
    </xf>
    <xf numFmtId="180" fontId="1" fillId="0" borderId="54" xfId="3" applyNumberFormat="1" applyFont="1" applyFill="1" applyBorder="1" applyAlignment="1">
      <alignment horizontal="right"/>
    </xf>
    <xf numFmtId="180" fontId="1" fillId="0" borderId="33" xfId="3" applyNumberFormat="1" applyFont="1" applyFill="1" applyBorder="1" applyAlignment="1">
      <alignment horizontal="right"/>
    </xf>
    <xf numFmtId="176" fontId="1" fillId="0" borderId="55" xfId="3" applyNumberFormat="1" applyFont="1" applyFill="1" applyBorder="1" applyAlignment="1">
      <alignment horizontal="right"/>
    </xf>
    <xf numFmtId="176" fontId="1" fillId="0" borderId="34" xfId="3" applyNumberFormat="1" applyFont="1" applyFill="1" applyBorder="1" applyAlignment="1">
      <alignment horizontal="right"/>
    </xf>
    <xf numFmtId="38" fontId="1" fillId="0" borderId="56" xfId="3" applyNumberFormat="1" applyFont="1" applyFill="1" applyBorder="1" applyAlignment="1">
      <alignment horizontal="right"/>
    </xf>
    <xf numFmtId="38" fontId="1" fillId="0" borderId="17" xfId="3" applyNumberFormat="1" applyFont="1" applyFill="1" applyBorder="1" applyAlignment="1">
      <alignment horizontal="right"/>
    </xf>
    <xf numFmtId="0" fontId="4" fillId="0" borderId="0" xfId="0" applyFont="1" applyFill="1"/>
    <xf numFmtId="0" fontId="9" fillId="0" borderId="0" xfId="5" applyFont="1" applyFill="1"/>
    <xf numFmtId="0" fontId="9" fillId="0" borderId="0" xfId="5" applyFont="1" applyFill="1" applyAlignment="1">
      <alignment horizontal="right"/>
    </xf>
    <xf numFmtId="0" fontId="0" fillId="0" borderId="8" xfId="0" applyFont="1" applyFill="1" applyBorder="1"/>
    <xf numFmtId="0" fontId="4" fillId="0" borderId="0" xfId="0" applyFont="1" applyFill="1" applyBorder="1" applyAlignment="1">
      <alignment vertical="center"/>
    </xf>
    <xf numFmtId="49" fontId="5" fillId="0" borderId="16" xfId="3" applyNumberFormat="1" applyFont="1" applyFill="1" applyBorder="1" applyAlignment="1">
      <alignment horizontal="center" vertical="center"/>
    </xf>
    <xf numFmtId="49" fontId="5" fillId="0" borderId="24" xfId="3" applyNumberFormat="1" applyFont="1" applyFill="1" applyBorder="1" applyAlignment="1">
      <alignment horizontal="center" vertical="center"/>
    </xf>
    <xf numFmtId="49" fontId="5" fillId="0" borderId="27" xfId="3" applyNumberFormat="1" applyFont="1" applyFill="1" applyBorder="1" applyAlignment="1">
      <alignment horizontal="centerContinuous" vertical="center"/>
    </xf>
    <xf numFmtId="0" fontId="0" fillId="0" borderId="0" xfId="0" applyFont="1" applyFill="1"/>
    <xf numFmtId="38" fontId="0" fillId="0" borderId="13" xfId="3" applyFont="1" applyFill="1" applyBorder="1" applyAlignment="1">
      <alignment horizontal="center" vertical="center"/>
    </xf>
    <xf numFmtId="38" fontId="0" fillId="0" borderId="23" xfId="3" applyFont="1" applyFill="1" applyBorder="1" applyAlignment="1">
      <alignment horizontal="center" vertical="center"/>
    </xf>
    <xf numFmtId="38" fontId="0" fillId="0" borderId="57" xfId="3" applyFont="1" applyFill="1" applyBorder="1" applyAlignment="1">
      <alignment horizontal="center" vertical="center"/>
    </xf>
    <xf numFmtId="176" fontId="0" fillId="0" borderId="7" xfId="3" applyNumberFormat="1" applyFont="1" applyFill="1" applyBorder="1" applyAlignment="1">
      <alignment horizontal="center" vertical="center"/>
    </xf>
    <xf numFmtId="0" fontId="0" fillId="0" borderId="47" xfId="0" applyFont="1" applyFill="1" applyBorder="1"/>
    <xf numFmtId="0" fontId="0" fillId="0" borderId="21" xfId="0" applyNumberFormat="1" applyFont="1" applyFill="1" applyBorder="1" applyProtection="1">
      <protection locked="0"/>
    </xf>
    <xf numFmtId="38" fontId="0" fillId="0" borderId="0" xfId="3" applyFont="1" applyFill="1" applyBorder="1"/>
    <xf numFmtId="38" fontId="0" fillId="0" borderId="22" xfId="3" applyFont="1" applyFill="1" applyBorder="1"/>
    <xf numFmtId="178" fontId="0" fillId="0" borderId="0" xfId="3" applyNumberFormat="1" applyFont="1" applyFill="1" applyBorder="1"/>
    <xf numFmtId="38" fontId="0" fillId="0" borderId="21" xfId="3" applyFont="1" applyFill="1" applyBorder="1"/>
    <xf numFmtId="178" fontId="0" fillId="0" borderId="0" xfId="3" applyNumberFormat="1" applyFont="1" applyFill="1" applyBorder="1" applyAlignment="1">
      <alignment horizontal="right"/>
    </xf>
    <xf numFmtId="0" fontId="0" fillId="0" borderId="21" xfId="0" applyNumberFormat="1" applyFont="1" applyFill="1" applyBorder="1" applyAlignment="1" applyProtection="1">
      <alignment shrinkToFit="1"/>
      <protection locked="0"/>
    </xf>
    <xf numFmtId="177" fontId="0" fillId="0" borderId="45" xfId="3" applyNumberFormat="1" applyFont="1" applyFill="1" applyBorder="1"/>
    <xf numFmtId="0" fontId="0" fillId="0" borderId="20" xfId="0" applyNumberFormat="1" applyFont="1" applyFill="1" applyBorder="1" applyProtection="1">
      <protection locked="0"/>
    </xf>
    <xf numFmtId="38" fontId="0" fillId="0" borderId="2" xfId="3" applyFont="1" applyFill="1" applyBorder="1"/>
    <xf numFmtId="38" fontId="0" fillId="0" borderId="20" xfId="3" applyFont="1" applyFill="1" applyBorder="1"/>
    <xf numFmtId="178" fontId="0" fillId="0" borderId="2" xfId="3" applyNumberFormat="1" applyFont="1" applyFill="1" applyBorder="1"/>
    <xf numFmtId="0" fontId="0" fillId="0" borderId="43" xfId="0" applyNumberFormat="1" applyFont="1" applyFill="1" applyBorder="1" applyAlignment="1" applyProtection="1">
      <alignment horizontal="center"/>
      <protection locked="0"/>
    </xf>
    <xf numFmtId="38" fontId="0" fillId="0" borderId="48" xfId="3" applyFont="1" applyFill="1" applyBorder="1"/>
    <xf numFmtId="38" fontId="0" fillId="0" borderId="19" xfId="3" applyFont="1" applyFill="1" applyBorder="1"/>
    <xf numFmtId="177" fontId="0" fillId="0" borderId="48" xfId="3" applyNumberFormat="1" applyFont="1" applyFill="1" applyBorder="1"/>
    <xf numFmtId="178" fontId="0" fillId="0" borderId="33" xfId="3" applyNumberFormat="1" applyFont="1" applyFill="1" applyBorder="1"/>
    <xf numFmtId="0" fontId="0" fillId="0" borderId="18" xfId="0" applyNumberFormat="1" applyFont="1" applyFill="1" applyBorder="1" applyAlignment="1" applyProtection="1">
      <alignment horizontal="center"/>
      <protection locked="0"/>
    </xf>
    <xf numFmtId="38" fontId="0" fillId="0" borderId="17" xfId="3" applyFont="1" applyFill="1" applyBorder="1"/>
    <xf numFmtId="38" fontId="0" fillId="0" borderId="18" xfId="3" applyFont="1" applyFill="1" applyBorder="1"/>
    <xf numFmtId="177" fontId="0" fillId="0" borderId="17" xfId="3" applyNumberFormat="1" applyFont="1" applyFill="1" applyBorder="1"/>
    <xf numFmtId="178" fontId="0" fillId="0" borderId="17" xfId="3" applyNumberFormat="1" applyFont="1" applyFill="1" applyBorder="1"/>
    <xf numFmtId="38" fontId="0" fillId="0" borderId="0" xfId="3" applyFont="1" applyFill="1"/>
    <xf numFmtId="38" fontId="0" fillId="0" borderId="0" xfId="3" applyFont="1" applyFill="1" applyAlignment="1">
      <alignment horizontal="right"/>
    </xf>
    <xf numFmtId="0" fontId="4" fillId="0" borderId="0" xfId="0" applyFont="1" applyFill="1" applyAlignment="1"/>
    <xf numFmtId="40" fontId="0" fillId="0" borderId="0" xfId="3" applyNumberFormat="1" applyFont="1" applyFill="1" applyBorder="1"/>
    <xf numFmtId="38" fontId="0" fillId="0" borderId="0" xfId="3" applyFont="1" applyFill="1" applyBorder="1" applyAlignment="1"/>
    <xf numFmtId="40" fontId="0" fillId="0" borderId="1" xfId="3" applyNumberFormat="1" applyFont="1" applyFill="1" applyBorder="1" applyAlignment="1">
      <alignment horizontal="center" vertical="center"/>
    </xf>
    <xf numFmtId="38" fontId="0" fillId="0" borderId="4" xfId="3" applyFont="1" applyFill="1" applyBorder="1" applyAlignment="1">
      <alignment horizontal="center" vertical="center"/>
    </xf>
    <xf numFmtId="38" fontId="0" fillId="0" borderId="1" xfId="3" applyFont="1" applyFill="1" applyBorder="1" applyAlignment="1">
      <alignment horizontal="centerContinuous" vertical="center"/>
    </xf>
    <xf numFmtId="40" fontId="0" fillId="0" borderId="2" xfId="3" applyNumberFormat="1" applyFont="1" applyFill="1" applyBorder="1" applyAlignment="1">
      <alignment horizontal="center" vertical="center"/>
    </xf>
    <xf numFmtId="38" fontId="0" fillId="0" borderId="5" xfId="3" applyFont="1" applyFill="1" applyBorder="1" applyAlignment="1">
      <alignment horizontal="center" vertical="center"/>
    </xf>
    <xf numFmtId="38" fontId="0" fillId="0" borderId="6" xfId="3" applyFont="1" applyFill="1" applyBorder="1" applyAlignment="1">
      <alignment horizontal="center" vertical="center"/>
    </xf>
    <xf numFmtId="0" fontId="0" fillId="0" borderId="0" xfId="0" applyFont="1" applyFill="1" applyAlignment="1">
      <alignment horizontal="right"/>
    </xf>
    <xf numFmtId="38" fontId="0" fillId="0" borderId="3" xfId="3" applyFont="1" applyFill="1" applyBorder="1"/>
    <xf numFmtId="40" fontId="0" fillId="0" borderId="0" xfId="3" applyNumberFormat="1" applyFont="1" applyFill="1"/>
    <xf numFmtId="177" fontId="0" fillId="0" borderId="0" xfId="3" applyNumberFormat="1" applyFont="1" applyFill="1"/>
    <xf numFmtId="4" fontId="0" fillId="0" borderId="0" xfId="3" applyNumberFormat="1" applyFont="1" applyFill="1"/>
    <xf numFmtId="178" fontId="0" fillId="0" borderId="0" xfId="3" applyNumberFormat="1" applyFont="1" applyFill="1"/>
    <xf numFmtId="4" fontId="0" fillId="0" borderId="0" xfId="3" applyNumberFormat="1" applyFont="1" applyFill="1" applyBorder="1"/>
    <xf numFmtId="0" fontId="0" fillId="0" borderId="25" xfId="0" applyFont="1" applyFill="1" applyBorder="1" applyAlignment="1">
      <alignment horizontal="right"/>
    </xf>
    <xf numFmtId="0" fontId="0" fillId="0" borderId="9" xfId="0" applyFont="1" applyFill="1" applyBorder="1" applyAlignment="1">
      <alignment horizontal="right"/>
    </xf>
    <xf numFmtId="38" fontId="0" fillId="0" borderId="10" xfId="3" applyFont="1" applyFill="1" applyBorder="1"/>
    <xf numFmtId="177" fontId="0" fillId="0" borderId="8" xfId="3" applyNumberFormat="1" applyFont="1" applyFill="1" applyBorder="1"/>
    <xf numFmtId="4" fontId="0" fillId="0" borderId="8" xfId="3" applyNumberFormat="1" applyFont="1" applyFill="1" applyBorder="1"/>
    <xf numFmtId="178" fontId="0" fillId="0" borderId="8" xfId="3" applyNumberFormat="1" applyFont="1" applyFill="1" applyBorder="1"/>
    <xf numFmtId="38" fontId="0" fillId="0" borderId="0" xfId="3" applyFont="1" applyFill="1" applyAlignment="1"/>
    <xf numFmtId="0" fontId="4" fillId="0" borderId="0" xfId="0" applyFont="1" applyFill="1" applyBorder="1" applyAlignment="1"/>
    <xf numFmtId="38" fontId="0" fillId="0" borderId="15" xfId="3" applyFont="1" applyFill="1" applyBorder="1" applyAlignment="1">
      <alignment horizontal="centerContinuous" vertical="center"/>
    </xf>
    <xf numFmtId="38" fontId="0" fillId="0" borderId="14" xfId="3" applyFont="1" applyFill="1" applyBorder="1" applyAlignment="1">
      <alignment horizontal="centerContinuous" vertical="center"/>
    </xf>
    <xf numFmtId="38" fontId="0" fillId="0" borderId="7" xfId="3" applyFont="1" applyFill="1" applyBorder="1" applyAlignment="1">
      <alignment horizontal="center" vertical="center"/>
    </xf>
    <xf numFmtId="38" fontId="0" fillId="0" borderId="8" xfId="3" applyFont="1" applyFill="1" applyBorder="1"/>
    <xf numFmtId="38" fontId="0" fillId="0" borderId="1" xfId="3" applyFont="1" applyFill="1" applyBorder="1" applyAlignment="1"/>
    <xf numFmtId="38" fontId="0" fillId="0" borderId="1" xfId="3" applyFont="1" applyFill="1" applyBorder="1" applyAlignment="1">
      <alignment horizontal="right"/>
    </xf>
    <xf numFmtId="0" fontId="10" fillId="0" borderId="0" xfId="0" applyFont="1" applyFill="1" applyAlignment="1"/>
    <xf numFmtId="0" fontId="10" fillId="0" borderId="0" xfId="0" applyFont="1" applyFill="1" applyBorder="1" applyAlignment="1">
      <alignment vertical="center"/>
    </xf>
    <xf numFmtId="0" fontId="0" fillId="0" borderId="0" xfId="0" applyFont="1"/>
    <xf numFmtId="177" fontId="0" fillId="0" borderId="15" xfId="3" applyNumberFormat="1" applyFont="1" applyFill="1" applyBorder="1" applyAlignment="1">
      <alignment horizontal="centerContinuous" vertical="center"/>
    </xf>
    <xf numFmtId="177" fontId="0" fillId="0" borderId="0" xfId="3" applyNumberFormat="1" applyFont="1" applyBorder="1" applyAlignment="1">
      <alignment vertical="center"/>
    </xf>
    <xf numFmtId="177" fontId="0" fillId="0" borderId="6" xfId="3" applyNumberFormat="1" applyFont="1" applyFill="1" applyBorder="1" applyAlignment="1">
      <alignment horizontal="center" vertical="center"/>
    </xf>
    <xf numFmtId="0" fontId="0" fillId="0" borderId="0" xfId="0" applyFont="1" applyBorder="1"/>
    <xf numFmtId="0" fontId="0" fillId="0" borderId="47" xfId="0" applyFont="1" applyBorder="1"/>
    <xf numFmtId="177" fontId="0" fillId="0" borderId="3" xfId="3" applyNumberFormat="1" applyFont="1" applyFill="1" applyBorder="1"/>
    <xf numFmtId="0" fontId="0" fillId="0" borderId="8" xfId="0" applyFont="1" applyFill="1" applyBorder="1" applyAlignment="1">
      <alignment horizontal="right"/>
    </xf>
    <xf numFmtId="177" fontId="0" fillId="0" borderId="10" xfId="3" applyNumberFormat="1" applyFont="1" applyFill="1" applyBorder="1"/>
    <xf numFmtId="177" fontId="0" fillId="0" borderId="8" xfId="3" applyNumberFormat="1" applyFont="1" applyFill="1" applyBorder="1" applyAlignment="1">
      <alignment horizontal="right"/>
    </xf>
    <xf numFmtId="177" fontId="0" fillId="0" borderId="0" xfId="3" applyNumberFormat="1" applyFont="1" applyFill="1" applyBorder="1" applyAlignment="1"/>
    <xf numFmtId="177" fontId="0" fillId="0" borderId="0" xfId="3" applyNumberFormat="1" applyFont="1"/>
    <xf numFmtId="0" fontId="10" fillId="0" borderId="0" xfId="0" applyFont="1" applyFill="1" applyAlignment="1">
      <alignment vertical="center"/>
    </xf>
    <xf numFmtId="0" fontId="0" fillId="0" borderId="8" xfId="0" applyFont="1" applyFill="1" applyBorder="1" applyAlignment="1"/>
    <xf numFmtId="0" fontId="0" fillId="0" borderId="28" xfId="0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/>
    </xf>
    <xf numFmtId="38" fontId="0" fillId="0" borderId="15" xfId="3" applyFont="1" applyFill="1" applyBorder="1" applyAlignment="1">
      <alignment horizontal="center" vertical="center"/>
    </xf>
    <xf numFmtId="38" fontId="0" fillId="0" borderId="14" xfId="3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/>
    </xf>
    <xf numFmtId="0" fontId="0" fillId="0" borderId="25" xfId="0" applyFont="1" applyFill="1" applyBorder="1" applyAlignment="1">
      <alignment horizontal="center"/>
    </xf>
    <xf numFmtId="0" fontId="0" fillId="0" borderId="25" xfId="0" applyFont="1" applyFill="1" applyBorder="1"/>
    <xf numFmtId="0" fontId="7" fillId="0" borderId="25" xfId="0" applyFont="1" applyFill="1" applyBorder="1" applyAlignment="1">
      <alignment horizontal="center"/>
    </xf>
    <xf numFmtId="179" fontId="0" fillId="0" borderId="0" xfId="1" applyNumberFormat="1" applyFont="1" applyFill="1"/>
    <xf numFmtId="179" fontId="0" fillId="0" borderId="0" xfId="3" applyNumberFormat="1" applyFont="1" applyFill="1"/>
    <xf numFmtId="182" fontId="0" fillId="0" borderId="0" xfId="3" applyNumberFormat="1" applyFont="1" applyFill="1"/>
    <xf numFmtId="0" fontId="7" fillId="0" borderId="9" xfId="0" applyFont="1" applyFill="1" applyBorder="1" applyAlignment="1">
      <alignment horizontal="center"/>
    </xf>
    <xf numFmtId="179" fontId="0" fillId="0" borderId="8" xfId="3" applyNumberFormat="1" applyFont="1" applyFill="1" applyBorder="1"/>
    <xf numFmtId="182" fontId="0" fillId="0" borderId="0" xfId="1" applyNumberFormat="1" applyFont="1" applyFill="1"/>
    <xf numFmtId="0" fontId="0" fillId="0" borderId="1" xfId="0" applyFont="1" applyFill="1" applyBorder="1" applyAlignment="1"/>
    <xf numFmtId="0" fontId="0" fillId="0" borderId="1" xfId="0" applyFont="1" applyFill="1" applyBorder="1" applyAlignment="1">
      <alignment horizontal="right"/>
    </xf>
    <xf numFmtId="0" fontId="0" fillId="0" borderId="0" xfId="0" applyFont="1" applyFill="1" applyAlignment="1"/>
    <xf numFmtId="0" fontId="9" fillId="0" borderId="58" xfId="5" applyFont="1" applyFill="1" applyBorder="1"/>
    <xf numFmtId="0" fontId="9" fillId="0" borderId="8" xfId="5" applyFont="1" applyFill="1" applyBorder="1"/>
    <xf numFmtId="181" fontId="1" fillId="0" borderId="0" xfId="3" applyNumberFormat="1" applyFont="1" applyFill="1" applyAlignment="1">
      <alignment horizontal="centerContinuous"/>
    </xf>
    <xf numFmtId="38" fontId="1" fillId="0" borderId="0" xfId="3" applyFont="1" applyFill="1" applyAlignment="1">
      <alignment horizontal="centerContinuous"/>
    </xf>
    <xf numFmtId="38" fontId="4" fillId="0" borderId="0" xfId="3" applyFont="1" applyFill="1" applyAlignment="1"/>
    <xf numFmtId="0" fontId="1" fillId="0" borderId="0" xfId="0" applyFont="1" applyFill="1" applyAlignment="1">
      <alignment horizontal="centerContinuous"/>
    </xf>
    <xf numFmtId="0" fontId="1" fillId="0" borderId="0" xfId="0" applyFont="1" applyFill="1" applyBorder="1"/>
    <xf numFmtId="38" fontId="1" fillId="0" borderId="8" xfId="3" applyFont="1" applyFill="1" applyBorder="1" applyAlignment="1"/>
    <xf numFmtId="10" fontId="1" fillId="0" borderId="8" xfId="1" applyNumberFormat="1" applyFont="1" applyFill="1" applyBorder="1" applyAlignment="1"/>
    <xf numFmtId="38" fontId="1" fillId="0" borderId="8" xfId="3" applyFont="1" applyFill="1" applyBorder="1" applyAlignment="1">
      <alignment horizontal="right"/>
    </xf>
    <xf numFmtId="38" fontId="11" fillId="0" borderId="16" xfId="3" applyFont="1" applyFill="1" applyBorder="1" applyAlignment="1">
      <alignment vertical="center"/>
    </xf>
    <xf numFmtId="38" fontId="11" fillId="0" borderId="4" xfId="3" applyFont="1" applyFill="1" applyBorder="1" applyAlignment="1">
      <alignment vertical="center"/>
    </xf>
    <xf numFmtId="38" fontId="11" fillId="0" borderId="11" xfId="3" applyFont="1" applyFill="1" applyBorder="1" applyAlignment="1">
      <alignment vertical="center"/>
    </xf>
    <xf numFmtId="38" fontId="11" fillId="0" borderId="4" xfId="3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38" fontId="7" fillId="0" borderId="4" xfId="3" applyFont="1" applyFill="1" applyBorder="1" applyAlignment="1">
      <alignment horizontal="center" vertical="center" shrinkToFit="1"/>
    </xf>
    <xf numFmtId="38" fontId="7" fillId="0" borderId="11" xfId="3" applyFont="1" applyFill="1" applyBorder="1" applyAlignment="1">
      <alignment horizontal="center" vertical="center" shrinkToFit="1"/>
    </xf>
    <xf numFmtId="38" fontId="11" fillId="0" borderId="9" xfId="3" applyFont="1" applyFill="1" applyBorder="1" applyAlignment="1">
      <alignment horizontal="right" vertical="center"/>
    </xf>
    <xf numFmtId="38" fontId="11" fillId="0" borderId="30" xfId="3" applyFont="1" applyFill="1" applyBorder="1" applyAlignment="1">
      <alignment horizontal="right" vertical="center"/>
    </xf>
    <xf numFmtId="38" fontId="11" fillId="0" borderId="10" xfId="3" applyFont="1" applyFill="1" applyBorder="1" applyAlignment="1">
      <alignment horizontal="right" vertical="center"/>
    </xf>
    <xf numFmtId="38" fontId="11" fillId="0" borderId="30" xfId="3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38" fontId="7" fillId="0" borderId="30" xfId="3" applyFont="1" applyFill="1" applyBorder="1" applyAlignment="1">
      <alignment horizontal="center" vertical="center" shrinkToFit="1"/>
    </xf>
    <xf numFmtId="38" fontId="7" fillId="0" borderId="10" xfId="3" applyFont="1" applyFill="1" applyBorder="1" applyAlignment="1">
      <alignment horizontal="center" vertical="center" shrinkToFit="1"/>
    </xf>
    <xf numFmtId="0" fontId="5" fillId="0" borderId="21" xfId="0" applyFont="1" applyFill="1" applyBorder="1" applyAlignment="1">
      <alignment horizontal="center" vertical="center"/>
    </xf>
    <xf numFmtId="38" fontId="5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11" fillId="0" borderId="21" xfId="0" applyFont="1" applyFill="1" applyBorder="1" applyAlignment="1">
      <alignment shrinkToFit="1"/>
    </xf>
    <xf numFmtId="2" fontId="1" fillId="0" borderId="0" xfId="0" applyNumberFormat="1" applyFont="1" applyFill="1" applyAlignment="1">
      <alignment vertical="center"/>
    </xf>
    <xf numFmtId="38" fontId="11" fillId="0" borderId="21" xfId="3" applyFont="1" applyFill="1" applyBorder="1" applyAlignment="1">
      <alignment shrinkToFit="1"/>
    </xf>
    <xf numFmtId="38" fontId="1" fillId="0" borderId="0" xfId="0" applyNumberFormat="1" applyFont="1" applyFill="1" applyAlignment="1">
      <alignment vertical="center"/>
    </xf>
    <xf numFmtId="0" fontId="12" fillId="0" borderId="0" xfId="0" applyFont="1" applyFill="1"/>
    <xf numFmtId="0" fontId="11" fillId="0" borderId="29" xfId="0" applyFont="1" applyFill="1" applyBorder="1" applyAlignment="1">
      <alignment shrinkToFit="1"/>
    </xf>
    <xf numFmtId="38" fontId="1" fillId="0" borderId="1" xfId="3" applyFont="1" applyFill="1" applyBorder="1" applyAlignment="1"/>
    <xf numFmtId="38" fontId="1" fillId="0" borderId="1" xfId="3" applyFont="1" applyFill="1" applyBorder="1" applyAlignment="1">
      <alignment horizontal="right"/>
    </xf>
    <xf numFmtId="38" fontId="1" fillId="0" borderId="0" xfId="3" applyFont="1" applyFill="1" applyBorder="1" applyAlignment="1"/>
    <xf numFmtId="2" fontId="1" fillId="0" borderId="0" xfId="0" applyNumberFormat="1" applyFont="1" applyFill="1"/>
    <xf numFmtId="38" fontId="1" fillId="0" borderId="0" xfId="3" applyFont="1" applyFill="1" applyBorder="1" applyAlignment="1">
      <alignment horizontal="center"/>
    </xf>
    <xf numFmtId="38" fontId="1" fillId="0" borderId="27" xfId="3" applyFont="1" applyFill="1" applyBorder="1" applyAlignment="1">
      <alignment horizontal="center" vertical="center"/>
    </xf>
    <xf numFmtId="38" fontId="1" fillId="0" borderId="14" xfId="3" applyFont="1" applyFill="1" applyBorder="1" applyAlignment="1">
      <alignment horizontal="center" vertical="center"/>
    </xf>
    <xf numFmtId="38" fontId="1" fillId="0" borderId="15" xfId="3" applyFont="1" applyFill="1" applyBorder="1" applyAlignment="1">
      <alignment horizontal="center" vertical="center"/>
    </xf>
    <xf numFmtId="38" fontId="1" fillId="0" borderId="31" xfId="3" applyFont="1" applyFill="1" applyBorder="1" applyAlignment="1">
      <alignment horizontal="center" vertical="center"/>
    </xf>
    <xf numFmtId="38" fontId="1" fillId="0" borderId="26" xfId="3" applyFont="1" applyFill="1" applyBorder="1" applyAlignment="1">
      <alignment horizontal="center" vertical="center"/>
    </xf>
    <xf numFmtId="0" fontId="1" fillId="0" borderId="47" xfId="0" applyFont="1" applyFill="1" applyBorder="1"/>
    <xf numFmtId="38" fontId="5" fillId="0" borderId="0" xfId="3" applyFont="1" applyFill="1" applyAlignment="1">
      <alignment horizontal="center"/>
    </xf>
    <xf numFmtId="38" fontId="1" fillId="0" borderId="0" xfId="3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38" fontId="1" fillId="0" borderId="8" xfId="3" applyFont="1" applyFill="1" applyBorder="1" applyAlignment="1">
      <alignment horizontal="center"/>
    </xf>
    <xf numFmtId="38" fontId="4" fillId="0" borderId="0" xfId="3" applyFont="1" applyFill="1" applyBorder="1"/>
    <xf numFmtId="38" fontId="5" fillId="0" borderId="0" xfId="3" applyFont="1" applyFill="1" applyAlignment="1"/>
    <xf numFmtId="38" fontId="1" fillId="0" borderId="25" xfId="3" applyFont="1" applyFill="1" applyBorder="1" applyAlignment="1">
      <alignment horizontal="center"/>
    </xf>
    <xf numFmtId="38" fontId="5" fillId="0" borderId="0" xfId="3" applyFont="1" applyFill="1" applyBorder="1" applyAlignment="1">
      <alignment horizontal="right"/>
    </xf>
    <xf numFmtId="38" fontId="1" fillId="0" borderId="8" xfId="4" applyFont="1" applyBorder="1" applyAlignment="1">
      <alignment horizontal="center"/>
    </xf>
    <xf numFmtId="38" fontId="1" fillId="0" borderId="11" xfId="3" applyFont="1" applyFill="1" applyBorder="1" applyAlignment="1">
      <alignment horizontal="center" vertical="center"/>
    </xf>
    <xf numFmtId="38" fontId="1" fillId="0" borderId="4" xfId="3" applyFont="1" applyFill="1" applyBorder="1" applyAlignment="1">
      <alignment horizontal="center" vertical="center"/>
    </xf>
    <xf numFmtId="38" fontId="1" fillId="0" borderId="1" xfId="3" applyFont="1" applyFill="1" applyBorder="1" applyAlignment="1">
      <alignment horizontal="center" vertical="center"/>
    </xf>
    <xf numFmtId="38" fontId="7" fillId="0" borderId="0" xfId="3" applyFont="1" applyFill="1" applyAlignment="1">
      <alignment horizontal="right"/>
    </xf>
    <xf numFmtId="38" fontId="7" fillId="0" borderId="32" xfId="3" applyFont="1" applyFill="1" applyBorder="1" applyAlignment="1">
      <alignment horizontal="center" vertical="center"/>
    </xf>
    <xf numFmtId="38" fontId="5" fillId="0" borderId="0" xfId="3" applyFont="1" applyFill="1" applyBorder="1" applyAlignment="1">
      <alignment horizontal="center"/>
    </xf>
    <xf numFmtId="38" fontId="13" fillId="0" borderId="0" xfId="3" applyFont="1" applyFill="1" applyBorder="1" applyAlignment="1">
      <alignment horizontal="center"/>
    </xf>
    <xf numFmtId="38" fontId="1" fillId="0" borderId="0" xfId="3" applyFont="1" applyFill="1" applyAlignment="1"/>
    <xf numFmtId="38" fontId="13" fillId="0" borderId="33" xfId="3" applyFont="1" applyFill="1" applyBorder="1" applyAlignment="1">
      <alignment horizontal="center"/>
    </xf>
    <xf numFmtId="38" fontId="1" fillId="0" borderId="34" xfId="3" applyFont="1" applyFill="1" applyBorder="1" applyAlignment="1">
      <alignment horizontal="center"/>
    </xf>
    <xf numFmtId="38" fontId="1" fillId="0" borderId="17" xfId="3" applyFont="1" applyFill="1" applyBorder="1" applyAlignment="1">
      <alignment horizontal="center"/>
    </xf>
    <xf numFmtId="38" fontId="10" fillId="0" borderId="0" xfId="3" applyFont="1" applyFill="1" applyAlignment="1"/>
    <xf numFmtId="0" fontId="10" fillId="0" borderId="0" xfId="3" applyNumberFormat="1" applyFont="1" applyFill="1" applyAlignment="1"/>
    <xf numFmtId="177" fontId="0" fillId="0" borderId="15" xfId="3" applyNumberFormat="1" applyFont="1" applyFill="1" applyBorder="1" applyAlignment="1">
      <alignment horizontal="center" vertical="center"/>
    </xf>
    <xf numFmtId="177" fontId="0" fillId="0" borderId="14" xfId="3" applyNumberFormat="1" applyFont="1" applyFill="1" applyBorder="1" applyAlignment="1">
      <alignment horizontal="center" vertical="center"/>
    </xf>
    <xf numFmtId="177" fontId="0" fillId="0" borderId="0" xfId="0" applyNumberFormat="1" applyFont="1" applyFill="1"/>
    <xf numFmtId="177" fontId="0" fillId="0" borderId="1" xfId="3" applyNumberFormat="1" applyFont="1" applyFill="1" applyBorder="1" applyAlignment="1"/>
    <xf numFmtId="0" fontId="0" fillId="0" borderId="16" xfId="0" applyFont="1" applyFill="1" applyBorder="1" applyAlignment="1">
      <alignment horizontal="center" vertical="center"/>
    </xf>
    <xf numFmtId="0" fontId="0" fillId="0" borderId="39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38" fontId="7" fillId="0" borderId="42" xfId="3" applyFont="1" applyFill="1" applyBorder="1" applyAlignment="1">
      <alignment horizontal="center" vertical="center" wrapText="1" shrinkToFit="1"/>
    </xf>
    <xf numFmtId="38" fontId="7" fillId="0" borderId="44" xfId="3" applyFont="1" applyFill="1" applyBorder="1" applyAlignment="1">
      <alignment horizontal="center" vertical="center" wrapText="1" shrinkToFit="1"/>
    </xf>
    <xf numFmtId="38" fontId="7" fillId="0" borderId="46" xfId="3" applyFont="1" applyFill="1" applyBorder="1" applyAlignment="1">
      <alignment horizontal="center" vertical="center" wrapText="1" shrinkToFit="1"/>
    </xf>
    <xf numFmtId="38" fontId="7" fillId="0" borderId="49" xfId="3" applyFont="1" applyFill="1" applyBorder="1" applyAlignment="1">
      <alignment horizontal="center" vertical="center" wrapText="1" shrinkToFit="1"/>
    </xf>
    <xf numFmtId="0" fontId="0" fillId="0" borderId="38" xfId="0" applyFont="1" applyFill="1" applyBorder="1" applyAlignment="1">
      <alignment horizontal="center" vertical="center"/>
    </xf>
    <xf numFmtId="38" fontId="0" fillId="0" borderId="37" xfId="3" applyFont="1" applyFill="1" applyBorder="1"/>
    <xf numFmtId="38" fontId="0" fillId="0" borderId="50" xfId="3" applyFont="1" applyFill="1" applyBorder="1"/>
    <xf numFmtId="0" fontId="0" fillId="0" borderId="36" xfId="0" applyFont="1" applyFill="1" applyBorder="1" applyAlignment="1">
      <alignment horizontal="center"/>
    </xf>
    <xf numFmtId="38" fontId="0" fillId="0" borderId="51" xfId="3" applyFont="1" applyFill="1" applyBorder="1"/>
    <xf numFmtId="38" fontId="0" fillId="0" borderId="51" xfId="3" applyFont="1" applyFill="1" applyBorder="1" applyAlignment="1">
      <alignment horizontal="right"/>
    </xf>
    <xf numFmtId="0" fontId="13" fillId="0" borderId="36" xfId="0" applyFont="1" applyFill="1" applyBorder="1" applyAlignment="1">
      <alignment horizontal="center" wrapText="1"/>
    </xf>
    <xf numFmtId="0" fontId="0" fillId="0" borderId="9" xfId="0" applyFont="1" applyFill="1" applyBorder="1" applyAlignment="1">
      <alignment horizontal="center"/>
    </xf>
    <xf numFmtId="38" fontId="0" fillId="0" borderId="52" xfId="3" applyFont="1" applyFill="1" applyBorder="1"/>
    <xf numFmtId="0" fontId="5" fillId="0" borderId="35" xfId="0" applyFont="1" applyFill="1" applyBorder="1" applyAlignment="1">
      <alignment horizontal="center"/>
    </xf>
    <xf numFmtId="0" fontId="0" fillId="0" borderId="0" xfId="0" applyFont="1" applyFill="1" applyBorder="1" applyAlignment="1"/>
    <xf numFmtId="0" fontId="0" fillId="0" borderId="28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vertical="center"/>
    </xf>
    <xf numFmtId="0" fontId="0" fillId="0" borderId="25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38" fontId="0" fillId="0" borderId="0" xfId="3" applyFont="1" applyFill="1" applyBorder="1" applyAlignment="1">
      <alignment horizontal="right" vertical="center"/>
    </xf>
    <xf numFmtId="0" fontId="7" fillId="0" borderId="25" xfId="0" applyFont="1" applyFill="1" applyBorder="1" applyAlignment="1">
      <alignment vertical="center" wrapText="1"/>
    </xf>
    <xf numFmtId="0" fontId="7" fillId="0" borderId="25" xfId="0" applyFont="1" applyFill="1" applyBorder="1" applyAlignment="1">
      <alignment horizontal="left" vertical="center" wrapText="1"/>
    </xf>
    <xf numFmtId="0" fontId="0" fillId="0" borderId="9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7" fillId="0" borderId="0" xfId="0" applyFont="1" applyFill="1"/>
    <xf numFmtId="0" fontId="0" fillId="0" borderId="0" xfId="0" applyFont="1" applyFill="1" applyAlignment="1">
      <alignment horizontal="centerContinuous"/>
    </xf>
    <xf numFmtId="0" fontId="5" fillId="0" borderId="15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0" fillId="0" borderId="47" xfId="0" applyFont="1" applyFill="1" applyBorder="1" applyAlignment="1">
      <alignment horizontal="center"/>
    </xf>
    <xf numFmtId="177" fontId="0" fillId="0" borderId="28" xfId="3" applyNumberFormat="1" applyFont="1" applyFill="1" applyBorder="1" applyAlignment="1">
      <alignment horizontal="center" vertical="center"/>
    </xf>
    <xf numFmtId="38" fontId="5" fillId="0" borderId="3" xfId="3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3" xfId="0" applyFont="1" applyFill="1" applyBorder="1" applyAlignment="1">
      <alignment horizontal="right" vertical="center"/>
    </xf>
    <xf numFmtId="0" fontId="0" fillId="0" borderId="10" xfId="0" applyFont="1" applyFill="1" applyBorder="1" applyAlignment="1">
      <alignment vertical="center"/>
    </xf>
    <xf numFmtId="38" fontId="0" fillId="0" borderId="11" xfId="3" applyFont="1" applyFill="1" applyBorder="1" applyAlignment="1">
      <alignment horizontal="center" vertical="center"/>
    </xf>
    <xf numFmtId="38" fontId="0" fillId="0" borderId="32" xfId="3" applyFont="1" applyFill="1" applyBorder="1" applyAlignment="1">
      <alignment horizontal="center" vertical="center"/>
    </xf>
    <xf numFmtId="38" fontId="0" fillId="0" borderId="4" xfId="3" applyFont="1" applyFill="1" applyBorder="1" applyAlignment="1">
      <alignment horizontal="center" vertical="center"/>
    </xf>
    <xf numFmtId="38" fontId="0" fillId="0" borderId="5" xfId="3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53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177" fontId="0" fillId="0" borderId="15" xfId="3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177" fontId="0" fillId="0" borderId="14" xfId="3" applyNumberFormat="1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1" fillId="0" borderId="53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38" fontId="11" fillId="0" borderId="4" xfId="3" applyFont="1" applyFill="1" applyBorder="1" applyAlignment="1">
      <alignment horizontal="center" vertical="center"/>
    </xf>
    <xf numFmtId="38" fontId="11" fillId="0" borderId="30" xfId="3" applyFont="1" applyFill="1" applyBorder="1" applyAlignment="1">
      <alignment horizontal="center" vertical="center"/>
    </xf>
    <xf numFmtId="38" fontId="1" fillId="0" borderId="8" xfId="3" applyFont="1" applyFill="1" applyBorder="1" applyAlignment="1">
      <alignment horizontal="right"/>
    </xf>
    <xf numFmtId="38" fontId="1" fillId="0" borderId="16" xfId="3" applyFont="1" applyFill="1" applyBorder="1" applyAlignment="1">
      <alignment horizontal="center" vertical="center"/>
    </xf>
    <xf numFmtId="38" fontId="1" fillId="0" borderId="13" xfId="3" applyFont="1" applyFill="1" applyBorder="1" applyAlignment="1">
      <alignment horizontal="center" vertical="center"/>
    </xf>
    <xf numFmtId="38" fontId="0" fillId="0" borderId="27" xfId="3" applyFont="1" applyFill="1" applyBorder="1" applyAlignment="1">
      <alignment horizontal="center" vertical="center"/>
    </xf>
    <xf numFmtId="38" fontId="0" fillId="0" borderId="40" xfId="3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</cellXfs>
  <cellStyles count="6">
    <cellStyle name="パーセント" xfId="1" builtinId="5"/>
    <cellStyle name="ハイパーリンク" xfId="2" builtinId="8"/>
    <cellStyle name="桁区切り" xfId="3" builtinId="6"/>
    <cellStyle name="桁区切り 2" xfId="4"/>
    <cellStyle name="標準" xfId="0" builtinId="0"/>
    <cellStyle name="標準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89</xdr:row>
      <xdr:rowOff>190500</xdr:rowOff>
    </xdr:from>
    <xdr:to>
      <xdr:col>4</xdr:col>
      <xdr:colOff>144780</xdr:colOff>
      <xdr:row>91</xdr:row>
      <xdr:rowOff>83820</xdr:rowOff>
    </xdr:to>
    <xdr:pic>
      <xdr:nvPicPr>
        <xdr:cNvPr id="1240" name="図 4">
          <a:extLst>
            <a:ext uri="{FF2B5EF4-FFF2-40B4-BE49-F238E27FC236}">
              <a16:creationId xmlns:a16="http://schemas.microsoft.com/office/drawing/2014/main" id="{00000000-0008-0000-0700-0000D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520660"/>
          <a:ext cx="284226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workbookViewId="0">
      <selection activeCell="B6" sqref="B6"/>
    </sheetView>
  </sheetViews>
  <sheetFormatPr defaultRowHeight="13.2" x14ac:dyDescent="0.2"/>
  <cols>
    <col min="2" max="2" width="56.6640625" customWidth="1"/>
  </cols>
  <sheetData>
    <row r="1" spans="1:4" ht="19.5" customHeight="1" x14ac:dyDescent="0.2">
      <c r="A1" s="28" t="s">
        <v>415</v>
      </c>
    </row>
    <row r="2" spans="1:4" ht="12" customHeight="1" x14ac:dyDescent="0.2">
      <c r="A2" s="28"/>
      <c r="B2" s="29"/>
    </row>
    <row r="3" spans="1:4" ht="18" customHeight="1" x14ac:dyDescent="0.2">
      <c r="A3" s="11"/>
      <c r="B3" s="27" t="s">
        <v>416</v>
      </c>
    </row>
    <row r="4" spans="1:4" ht="18" customHeight="1" x14ac:dyDescent="0.2">
      <c r="A4" s="11"/>
      <c r="B4" s="27" t="s">
        <v>417</v>
      </c>
    </row>
    <row r="5" spans="1:4" ht="18" customHeight="1" x14ac:dyDescent="0.2">
      <c r="A5" s="11"/>
      <c r="B5" s="27" t="s">
        <v>418</v>
      </c>
      <c r="D5" s="26"/>
    </row>
    <row r="6" spans="1:4" ht="18" customHeight="1" x14ac:dyDescent="0.2">
      <c r="A6" s="11"/>
      <c r="B6" s="27" t="s">
        <v>419</v>
      </c>
    </row>
    <row r="7" spans="1:4" ht="18" customHeight="1" x14ac:dyDescent="0.2">
      <c r="A7" s="11"/>
      <c r="B7" s="27" t="s">
        <v>420</v>
      </c>
    </row>
    <row r="8" spans="1:4" ht="18" customHeight="1" x14ac:dyDescent="0.2">
      <c r="A8" s="11"/>
      <c r="B8" s="27" t="s">
        <v>421</v>
      </c>
    </row>
    <row r="9" spans="1:4" ht="18" customHeight="1" x14ac:dyDescent="0.2">
      <c r="A9" s="11"/>
      <c r="B9" s="27" t="s">
        <v>422</v>
      </c>
    </row>
    <row r="10" spans="1:4" ht="18" customHeight="1" x14ac:dyDescent="0.2">
      <c r="A10" s="11"/>
      <c r="B10" s="27" t="s">
        <v>423</v>
      </c>
    </row>
    <row r="11" spans="1:4" ht="18" customHeight="1" x14ac:dyDescent="0.2">
      <c r="A11" s="11"/>
      <c r="B11" s="27" t="s">
        <v>424</v>
      </c>
    </row>
    <row r="12" spans="1:4" ht="18" customHeight="1" x14ac:dyDescent="0.2">
      <c r="A12" s="11"/>
      <c r="B12" s="27" t="s">
        <v>425</v>
      </c>
    </row>
    <row r="13" spans="1:4" ht="18" customHeight="1" x14ac:dyDescent="0.2">
      <c r="A13" s="11"/>
      <c r="B13" s="27" t="s">
        <v>426</v>
      </c>
    </row>
  </sheetData>
  <phoneticPr fontId="2"/>
  <hyperlinks>
    <hyperlink ref="B3" location="'3-1'!A1" display="１　住民基本台帳人口‥‥‥‥‥‥‥‥‥  17"/>
    <hyperlink ref="B4" location="'3-2'!A1" display="２　地区別住民基本台帳人口、世帯数‥‥  18"/>
    <hyperlink ref="B5" location="'3-3'!A1" display="３　町（丁）字別人口及び人口増加率‥‥  19"/>
    <hyperlink ref="B6" location="'3-4'!A1" display="４　人口動態･･････････‥‥‥‥‥‥‥‥  20"/>
    <hyperlink ref="B7" location="'3-5'!A1" display="５　５歳階級別人口‥‥‥‥‥‥‥‥‥‥  21"/>
    <hyperlink ref="B8" location="'3-6'!A1" display="６　町（丁）字・年齢階級別人口‥‥‥‥  22"/>
    <hyperlink ref="B9" location="'3-7'!A1" display="７　年齢別人口‥‥‥‥‥‥‥‥‥‥‥‥  24"/>
    <hyperlink ref="B10" location="'3-8'!A1" display="８　社会動態･･････････‥‥‥‥‥‥‥‥  26"/>
    <hyperlink ref="B11" location="'3-9'!A1" display="９　従前の住所地（都道府県）別転入者数‥‥  27"/>
    <hyperlink ref="B12" location="'3-10 '!A1" display="10　転入、転出先別人口（県内分のみ）"/>
    <hyperlink ref="B13" location="'3-11'!A1" display="11　国籍別外国人住民登録者数‥‥‥‥‥  29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view="pageBreakPreview" zoomScale="130" zoomScaleNormal="100" zoomScaleSheetLayoutView="130" workbookViewId="0">
      <selection activeCell="Q5" sqref="Q5"/>
    </sheetView>
  </sheetViews>
  <sheetFormatPr defaultColWidth="9" defaultRowHeight="13.2" x14ac:dyDescent="0.2"/>
  <cols>
    <col min="1" max="1" width="10.33203125" style="56" customWidth="1"/>
    <col min="2" max="6" width="6.109375" style="56" customWidth="1"/>
    <col min="7" max="7" width="10.33203125" style="84" customWidth="1"/>
    <col min="8" max="12" width="6.109375" style="56" customWidth="1"/>
    <col min="13" max="16384" width="9" style="56"/>
  </cols>
  <sheetData>
    <row r="1" spans="1:12" ht="24.75" customHeight="1" thickBot="1" x14ac:dyDescent="0.25">
      <c r="A1" s="130" t="s">
        <v>323</v>
      </c>
      <c r="B1" s="86"/>
      <c r="C1" s="86"/>
      <c r="D1" s="86"/>
      <c r="E1" s="86"/>
      <c r="F1" s="86"/>
      <c r="G1" s="86"/>
    </row>
    <row r="2" spans="1:12" ht="20.100000000000001" customHeight="1" x14ac:dyDescent="0.2">
      <c r="A2" s="220" t="s">
        <v>322</v>
      </c>
      <c r="B2" s="281" t="s">
        <v>486</v>
      </c>
      <c r="C2" s="281"/>
      <c r="D2" s="281"/>
      <c r="E2" s="281"/>
      <c r="F2" s="282"/>
      <c r="G2" s="221" t="s">
        <v>322</v>
      </c>
      <c r="H2" s="281" t="s">
        <v>486</v>
      </c>
      <c r="I2" s="281"/>
      <c r="J2" s="281"/>
      <c r="K2" s="281"/>
      <c r="L2" s="281"/>
    </row>
    <row r="3" spans="1:12" ht="27.75" customHeight="1" x14ac:dyDescent="0.2">
      <c r="A3" s="222" t="s">
        <v>321</v>
      </c>
      <c r="B3" s="223" t="s">
        <v>444</v>
      </c>
      <c r="C3" s="224" t="s">
        <v>445</v>
      </c>
      <c r="D3" s="225" t="s">
        <v>446</v>
      </c>
      <c r="E3" s="225" t="s">
        <v>470</v>
      </c>
      <c r="F3" s="226" t="s">
        <v>481</v>
      </c>
      <c r="G3" s="227" t="s">
        <v>320</v>
      </c>
      <c r="H3" s="223" t="s">
        <v>444</v>
      </c>
      <c r="I3" s="224" t="s">
        <v>445</v>
      </c>
      <c r="J3" s="225" t="s">
        <v>446</v>
      </c>
      <c r="K3" s="225" t="s">
        <v>470</v>
      </c>
      <c r="L3" s="225" t="s">
        <v>481</v>
      </c>
    </row>
    <row r="4" spans="1:12" ht="26.25" customHeight="1" x14ac:dyDescent="0.2">
      <c r="A4" s="137" t="s">
        <v>318</v>
      </c>
      <c r="B4" s="228">
        <v>18</v>
      </c>
      <c r="C4" s="228">
        <v>31</v>
      </c>
      <c r="D4" s="228">
        <v>20</v>
      </c>
      <c r="E4" s="228">
        <v>22</v>
      </c>
      <c r="F4" s="229">
        <v>27</v>
      </c>
      <c r="G4" s="230" t="s">
        <v>317</v>
      </c>
      <c r="H4" s="63">
        <v>8</v>
      </c>
      <c r="I4" s="63">
        <v>9</v>
      </c>
      <c r="J4" s="63">
        <v>7</v>
      </c>
      <c r="K4" s="63">
        <v>17</v>
      </c>
      <c r="L4" s="63">
        <v>4</v>
      </c>
    </row>
    <row r="5" spans="1:12" ht="26.25" customHeight="1" x14ac:dyDescent="0.2">
      <c r="A5" s="137" t="s">
        <v>316</v>
      </c>
      <c r="B5" s="63">
        <v>6</v>
      </c>
      <c r="C5" s="63">
        <v>9</v>
      </c>
      <c r="D5" s="63">
        <v>9</v>
      </c>
      <c r="E5" s="63">
        <v>13</v>
      </c>
      <c r="F5" s="231">
        <v>1</v>
      </c>
      <c r="G5" s="230" t="s">
        <v>315</v>
      </c>
      <c r="H5" s="63">
        <v>32</v>
      </c>
      <c r="I5" s="63">
        <v>33</v>
      </c>
      <c r="J5" s="63">
        <v>29</v>
      </c>
      <c r="K5" s="63">
        <v>21</v>
      </c>
      <c r="L5" s="63">
        <v>31</v>
      </c>
    </row>
    <row r="6" spans="1:12" ht="26.25" customHeight="1" x14ac:dyDescent="0.2">
      <c r="A6" s="137" t="s">
        <v>314</v>
      </c>
      <c r="B6" s="63">
        <v>3</v>
      </c>
      <c r="C6" s="63">
        <v>10</v>
      </c>
      <c r="D6" s="63">
        <v>12</v>
      </c>
      <c r="E6" s="63">
        <v>5</v>
      </c>
      <c r="F6" s="231">
        <v>14</v>
      </c>
      <c r="G6" s="230" t="s">
        <v>313</v>
      </c>
      <c r="H6" s="63">
        <v>26</v>
      </c>
      <c r="I6" s="63">
        <v>16</v>
      </c>
      <c r="J6" s="63">
        <v>16</v>
      </c>
      <c r="K6" s="63">
        <v>16</v>
      </c>
      <c r="L6" s="63">
        <v>29</v>
      </c>
    </row>
    <row r="7" spans="1:12" ht="26.25" customHeight="1" x14ac:dyDescent="0.2">
      <c r="A7" s="137" t="s">
        <v>312</v>
      </c>
      <c r="B7" s="63">
        <v>17</v>
      </c>
      <c r="C7" s="63">
        <v>11</v>
      </c>
      <c r="D7" s="63">
        <v>19</v>
      </c>
      <c r="E7" s="63">
        <v>33</v>
      </c>
      <c r="F7" s="231">
        <v>24</v>
      </c>
      <c r="G7" s="230" t="s">
        <v>311</v>
      </c>
      <c r="H7" s="63">
        <v>2</v>
      </c>
      <c r="I7" s="63">
        <v>5</v>
      </c>
      <c r="J7" s="63">
        <v>3</v>
      </c>
      <c r="K7" s="63">
        <v>2</v>
      </c>
      <c r="L7" s="63">
        <v>2</v>
      </c>
    </row>
    <row r="8" spans="1:12" ht="26.25" customHeight="1" x14ac:dyDescent="0.2">
      <c r="A8" s="137" t="s">
        <v>310</v>
      </c>
      <c r="B8" s="63">
        <v>3</v>
      </c>
      <c r="C8" s="63">
        <v>3</v>
      </c>
      <c r="D8" s="63">
        <v>1</v>
      </c>
      <c r="E8" s="63">
        <v>5</v>
      </c>
      <c r="F8" s="231">
        <v>5</v>
      </c>
      <c r="G8" s="230" t="s">
        <v>309</v>
      </c>
      <c r="H8" s="20" t="s">
        <v>330</v>
      </c>
      <c r="I8" s="20">
        <v>2</v>
      </c>
      <c r="J8" s="20">
        <v>1</v>
      </c>
      <c r="K8" s="20">
        <v>2</v>
      </c>
      <c r="L8" s="20">
        <v>2</v>
      </c>
    </row>
    <row r="9" spans="1:12" ht="26.25" customHeight="1" x14ac:dyDescent="0.2">
      <c r="A9" s="137" t="s">
        <v>308</v>
      </c>
      <c r="B9" s="63">
        <v>6</v>
      </c>
      <c r="C9" s="63">
        <v>7</v>
      </c>
      <c r="D9" s="63">
        <v>5</v>
      </c>
      <c r="E9" s="63">
        <v>9</v>
      </c>
      <c r="F9" s="231">
        <v>6</v>
      </c>
      <c r="G9" s="230" t="s">
        <v>307</v>
      </c>
      <c r="H9" s="20">
        <v>3</v>
      </c>
      <c r="I9" s="20" t="s">
        <v>330</v>
      </c>
      <c r="J9" s="20" t="s">
        <v>330</v>
      </c>
      <c r="K9" s="20">
        <v>1</v>
      </c>
      <c r="L9" s="20">
        <v>4</v>
      </c>
    </row>
    <row r="10" spans="1:12" ht="26.25" customHeight="1" x14ac:dyDescent="0.2">
      <c r="A10" s="137" t="s">
        <v>306</v>
      </c>
      <c r="B10" s="63">
        <v>14</v>
      </c>
      <c r="C10" s="63">
        <v>22</v>
      </c>
      <c r="D10" s="63">
        <v>8</v>
      </c>
      <c r="E10" s="63">
        <v>23</v>
      </c>
      <c r="F10" s="231">
        <v>36</v>
      </c>
      <c r="G10" s="230" t="s">
        <v>305</v>
      </c>
      <c r="H10" s="20">
        <v>4</v>
      </c>
      <c r="I10" s="20">
        <v>2</v>
      </c>
      <c r="J10" s="20">
        <v>6</v>
      </c>
      <c r="K10" s="20">
        <v>0</v>
      </c>
      <c r="L10" s="20">
        <v>2</v>
      </c>
    </row>
    <row r="11" spans="1:12" ht="26.25" customHeight="1" x14ac:dyDescent="0.2">
      <c r="A11" s="137" t="s">
        <v>304</v>
      </c>
      <c r="B11" s="63">
        <v>53</v>
      </c>
      <c r="C11" s="63">
        <v>36</v>
      </c>
      <c r="D11" s="63">
        <v>51</v>
      </c>
      <c r="E11" s="63">
        <v>42</v>
      </c>
      <c r="F11" s="231">
        <v>45</v>
      </c>
      <c r="G11" s="230" t="s">
        <v>303</v>
      </c>
      <c r="H11" s="63">
        <v>2</v>
      </c>
      <c r="I11" s="63">
        <v>6</v>
      </c>
      <c r="J11" s="63">
        <v>7</v>
      </c>
      <c r="K11" s="63">
        <v>7</v>
      </c>
      <c r="L11" s="63">
        <v>3</v>
      </c>
    </row>
    <row r="12" spans="1:12" ht="26.25" customHeight="1" x14ac:dyDescent="0.2">
      <c r="A12" s="137" t="s">
        <v>302</v>
      </c>
      <c r="B12" s="63">
        <v>41</v>
      </c>
      <c r="C12" s="63">
        <v>51</v>
      </c>
      <c r="D12" s="63">
        <v>47</v>
      </c>
      <c r="E12" s="63">
        <v>32</v>
      </c>
      <c r="F12" s="231">
        <v>44</v>
      </c>
      <c r="G12" s="230" t="s">
        <v>301</v>
      </c>
      <c r="H12" s="63">
        <v>5</v>
      </c>
      <c r="I12" s="63">
        <v>12</v>
      </c>
      <c r="J12" s="63">
        <v>11</v>
      </c>
      <c r="K12" s="63">
        <v>13</v>
      </c>
      <c r="L12" s="63">
        <v>8</v>
      </c>
    </row>
    <row r="13" spans="1:12" ht="26.25" customHeight="1" x14ac:dyDescent="0.2">
      <c r="A13" s="137" t="s">
        <v>300</v>
      </c>
      <c r="B13" s="63">
        <v>98</v>
      </c>
      <c r="C13" s="63">
        <v>69</v>
      </c>
      <c r="D13" s="63">
        <v>64</v>
      </c>
      <c r="E13" s="63">
        <v>67</v>
      </c>
      <c r="F13" s="231">
        <v>74</v>
      </c>
      <c r="G13" s="230" t="s">
        <v>299</v>
      </c>
      <c r="H13" s="63">
        <v>7</v>
      </c>
      <c r="I13" s="63">
        <v>3</v>
      </c>
      <c r="J13" s="63">
        <v>9</v>
      </c>
      <c r="K13" s="63">
        <v>5</v>
      </c>
      <c r="L13" s="63">
        <v>2</v>
      </c>
    </row>
    <row r="14" spans="1:12" ht="26.25" customHeight="1" x14ac:dyDescent="0.2">
      <c r="A14" s="137" t="s">
        <v>298</v>
      </c>
      <c r="B14" s="63">
        <v>1651</v>
      </c>
      <c r="C14" s="63">
        <v>1580</v>
      </c>
      <c r="D14" s="63">
        <v>1779</v>
      </c>
      <c r="E14" s="63">
        <v>1584</v>
      </c>
      <c r="F14" s="231">
        <v>1615</v>
      </c>
      <c r="G14" s="230" t="s">
        <v>297</v>
      </c>
      <c r="H14" s="20" t="s">
        <v>330</v>
      </c>
      <c r="I14" s="20" t="s">
        <v>330</v>
      </c>
      <c r="J14" s="20" t="s">
        <v>330</v>
      </c>
      <c r="K14" s="20">
        <v>1</v>
      </c>
      <c r="L14" s="20">
        <v>2</v>
      </c>
    </row>
    <row r="15" spans="1:12" ht="26.25" customHeight="1" x14ac:dyDescent="0.2">
      <c r="A15" s="137" t="s">
        <v>296</v>
      </c>
      <c r="B15" s="63">
        <v>114</v>
      </c>
      <c r="C15" s="63">
        <v>86</v>
      </c>
      <c r="D15" s="63">
        <v>142</v>
      </c>
      <c r="E15" s="63">
        <v>118</v>
      </c>
      <c r="F15" s="231">
        <v>93</v>
      </c>
      <c r="G15" s="230" t="s">
        <v>295</v>
      </c>
      <c r="H15" s="63">
        <v>4</v>
      </c>
      <c r="I15" s="20" t="s">
        <v>330</v>
      </c>
      <c r="J15" s="63">
        <v>3</v>
      </c>
      <c r="K15" s="63">
        <v>5</v>
      </c>
      <c r="L15" s="63">
        <v>2</v>
      </c>
    </row>
    <row r="16" spans="1:12" ht="26.25" customHeight="1" x14ac:dyDescent="0.2">
      <c r="A16" s="137" t="s">
        <v>294</v>
      </c>
      <c r="B16" s="63">
        <v>411</v>
      </c>
      <c r="C16" s="63">
        <v>375</v>
      </c>
      <c r="D16" s="63">
        <v>418</v>
      </c>
      <c r="E16" s="63">
        <v>319</v>
      </c>
      <c r="F16" s="231">
        <v>400</v>
      </c>
      <c r="G16" s="230" t="s">
        <v>293</v>
      </c>
      <c r="H16" s="20">
        <v>2</v>
      </c>
      <c r="I16" s="20">
        <v>8</v>
      </c>
      <c r="J16" s="20">
        <v>2</v>
      </c>
      <c r="K16" s="20">
        <v>4</v>
      </c>
      <c r="L16" s="20">
        <v>2</v>
      </c>
    </row>
    <row r="17" spans="1:12" ht="26.25" customHeight="1" x14ac:dyDescent="0.2">
      <c r="A17" s="137" t="s">
        <v>292</v>
      </c>
      <c r="B17" s="63">
        <v>148</v>
      </c>
      <c r="C17" s="63">
        <v>143</v>
      </c>
      <c r="D17" s="63">
        <v>115</v>
      </c>
      <c r="E17" s="63">
        <v>130</v>
      </c>
      <c r="F17" s="231">
        <v>164</v>
      </c>
      <c r="G17" s="230" t="s">
        <v>291</v>
      </c>
      <c r="H17" s="20" t="s">
        <v>330</v>
      </c>
      <c r="I17" s="20">
        <v>2</v>
      </c>
      <c r="J17" s="20">
        <v>2</v>
      </c>
      <c r="K17" s="20">
        <v>0</v>
      </c>
      <c r="L17" s="20">
        <v>3</v>
      </c>
    </row>
    <row r="18" spans="1:12" ht="26.25" customHeight="1" x14ac:dyDescent="0.2">
      <c r="A18" s="137" t="s">
        <v>290</v>
      </c>
      <c r="B18" s="63">
        <v>26</v>
      </c>
      <c r="C18" s="63">
        <v>18</v>
      </c>
      <c r="D18" s="63">
        <v>25</v>
      </c>
      <c r="E18" s="63">
        <v>22</v>
      </c>
      <c r="F18" s="231">
        <v>31</v>
      </c>
      <c r="G18" s="230" t="s">
        <v>289</v>
      </c>
      <c r="H18" s="63">
        <v>14</v>
      </c>
      <c r="I18" s="63">
        <v>20</v>
      </c>
      <c r="J18" s="63">
        <v>19</v>
      </c>
      <c r="K18" s="63">
        <v>17</v>
      </c>
      <c r="L18" s="63">
        <v>16</v>
      </c>
    </row>
    <row r="19" spans="1:12" ht="26.25" customHeight="1" x14ac:dyDescent="0.2">
      <c r="A19" s="137" t="s">
        <v>288</v>
      </c>
      <c r="B19" s="63">
        <v>5</v>
      </c>
      <c r="C19" s="63">
        <v>4</v>
      </c>
      <c r="D19" s="63">
        <v>10</v>
      </c>
      <c r="E19" s="63">
        <v>6</v>
      </c>
      <c r="F19" s="231">
        <v>8</v>
      </c>
      <c r="G19" s="230" t="s">
        <v>287</v>
      </c>
      <c r="H19" s="63">
        <v>1</v>
      </c>
      <c r="I19" s="20" t="s">
        <v>330</v>
      </c>
      <c r="J19" s="63">
        <v>3</v>
      </c>
      <c r="K19" s="63">
        <v>3</v>
      </c>
      <c r="L19" s="63">
        <v>1</v>
      </c>
    </row>
    <row r="20" spans="1:12" ht="26.25" customHeight="1" x14ac:dyDescent="0.2">
      <c r="A20" s="137" t="s">
        <v>286</v>
      </c>
      <c r="B20" s="63">
        <v>10</v>
      </c>
      <c r="C20" s="63">
        <v>9</v>
      </c>
      <c r="D20" s="63">
        <v>2</v>
      </c>
      <c r="E20" s="63">
        <v>9</v>
      </c>
      <c r="F20" s="231">
        <v>5</v>
      </c>
      <c r="G20" s="230" t="s">
        <v>285</v>
      </c>
      <c r="H20" s="20">
        <v>1</v>
      </c>
      <c r="I20" s="20" t="s">
        <v>330</v>
      </c>
      <c r="J20" s="20">
        <v>1</v>
      </c>
      <c r="K20" s="20">
        <v>4</v>
      </c>
      <c r="L20" s="20">
        <v>4</v>
      </c>
    </row>
    <row r="21" spans="1:12" ht="26.25" customHeight="1" x14ac:dyDescent="0.2">
      <c r="A21" s="137" t="s">
        <v>284</v>
      </c>
      <c r="B21" s="20">
        <v>2</v>
      </c>
      <c r="C21" s="20" t="s">
        <v>330</v>
      </c>
      <c r="D21" s="20">
        <v>3</v>
      </c>
      <c r="E21" s="20">
        <v>0</v>
      </c>
      <c r="F21" s="232">
        <v>1</v>
      </c>
      <c r="G21" s="230" t="s">
        <v>283</v>
      </c>
      <c r="H21" s="63">
        <v>3</v>
      </c>
      <c r="I21" s="63">
        <v>7</v>
      </c>
      <c r="J21" s="63">
        <v>3</v>
      </c>
      <c r="K21" s="63">
        <v>7</v>
      </c>
      <c r="L21" s="63">
        <v>3</v>
      </c>
    </row>
    <row r="22" spans="1:12" ht="26.25" customHeight="1" x14ac:dyDescent="0.2">
      <c r="A22" s="137" t="s">
        <v>282</v>
      </c>
      <c r="B22" s="63">
        <v>5</v>
      </c>
      <c r="C22" s="63">
        <v>6</v>
      </c>
      <c r="D22" s="63">
        <v>7</v>
      </c>
      <c r="E22" s="63">
        <v>7</v>
      </c>
      <c r="F22" s="231">
        <v>5</v>
      </c>
      <c r="G22" s="230" t="s">
        <v>281</v>
      </c>
      <c r="H22" s="63">
        <v>5</v>
      </c>
      <c r="I22" s="63">
        <v>3</v>
      </c>
      <c r="J22" s="63">
        <v>8</v>
      </c>
      <c r="K22" s="63">
        <v>10</v>
      </c>
      <c r="L22" s="63">
        <v>3</v>
      </c>
    </row>
    <row r="23" spans="1:12" ht="26.25" customHeight="1" x14ac:dyDescent="0.2">
      <c r="A23" s="137" t="s">
        <v>280</v>
      </c>
      <c r="B23" s="63">
        <v>32</v>
      </c>
      <c r="C23" s="63">
        <v>17</v>
      </c>
      <c r="D23" s="63">
        <v>19</v>
      </c>
      <c r="E23" s="63">
        <v>19</v>
      </c>
      <c r="F23" s="231">
        <v>22</v>
      </c>
      <c r="G23" s="230" t="s">
        <v>279</v>
      </c>
      <c r="H23" s="20" t="s">
        <v>330</v>
      </c>
      <c r="I23" s="20">
        <v>2</v>
      </c>
      <c r="J23" s="20">
        <v>7</v>
      </c>
      <c r="K23" s="20">
        <v>1</v>
      </c>
      <c r="L23" s="20">
        <v>5</v>
      </c>
    </row>
    <row r="24" spans="1:12" ht="26.25" customHeight="1" x14ac:dyDescent="0.2">
      <c r="A24" s="137" t="s">
        <v>278</v>
      </c>
      <c r="B24" s="63">
        <v>2</v>
      </c>
      <c r="C24" s="63">
        <v>6</v>
      </c>
      <c r="D24" s="63">
        <v>1</v>
      </c>
      <c r="E24" s="63">
        <v>6</v>
      </c>
      <c r="F24" s="231">
        <v>4</v>
      </c>
      <c r="G24" s="230" t="s">
        <v>277</v>
      </c>
      <c r="H24" s="63">
        <v>2</v>
      </c>
      <c r="I24" s="63">
        <v>5</v>
      </c>
      <c r="J24" s="63">
        <v>7</v>
      </c>
      <c r="K24" s="63">
        <v>5</v>
      </c>
      <c r="L24" s="63">
        <v>4</v>
      </c>
    </row>
    <row r="25" spans="1:12" ht="26.25" customHeight="1" x14ac:dyDescent="0.2">
      <c r="A25" s="137" t="s">
        <v>276</v>
      </c>
      <c r="B25" s="63">
        <v>18</v>
      </c>
      <c r="C25" s="63">
        <v>18</v>
      </c>
      <c r="D25" s="63">
        <v>30</v>
      </c>
      <c r="E25" s="63">
        <v>18</v>
      </c>
      <c r="F25" s="231">
        <v>25</v>
      </c>
      <c r="G25" s="230" t="s">
        <v>275</v>
      </c>
      <c r="H25" s="63">
        <v>3</v>
      </c>
      <c r="I25" s="63">
        <v>9</v>
      </c>
      <c r="J25" s="63">
        <v>7</v>
      </c>
      <c r="K25" s="63">
        <v>16</v>
      </c>
      <c r="L25" s="63">
        <v>7</v>
      </c>
    </row>
    <row r="26" spans="1:12" ht="26.25" customHeight="1" x14ac:dyDescent="0.2">
      <c r="A26" s="137" t="s">
        <v>274</v>
      </c>
      <c r="B26" s="63">
        <v>42</v>
      </c>
      <c r="C26" s="63">
        <v>36</v>
      </c>
      <c r="D26" s="63">
        <v>63</v>
      </c>
      <c r="E26" s="63">
        <v>50</v>
      </c>
      <c r="F26" s="231">
        <v>54</v>
      </c>
      <c r="G26" s="230" t="s">
        <v>273</v>
      </c>
      <c r="H26" s="63">
        <v>93</v>
      </c>
      <c r="I26" s="63">
        <v>65</v>
      </c>
      <c r="J26" s="63">
        <v>200</v>
      </c>
      <c r="K26" s="63">
        <v>231</v>
      </c>
      <c r="L26" s="63">
        <v>240</v>
      </c>
    </row>
    <row r="27" spans="1:12" ht="26.25" customHeight="1" x14ac:dyDescent="0.2">
      <c r="A27" s="137" t="s">
        <v>272</v>
      </c>
      <c r="B27" s="63">
        <v>3</v>
      </c>
      <c r="C27" s="63">
        <v>6</v>
      </c>
      <c r="D27" s="63">
        <v>14</v>
      </c>
      <c r="E27" s="63">
        <v>9</v>
      </c>
      <c r="F27" s="231">
        <v>2</v>
      </c>
      <c r="G27" s="233" t="s">
        <v>271</v>
      </c>
      <c r="H27" s="20" t="s">
        <v>330</v>
      </c>
      <c r="I27" s="20" t="s">
        <v>330</v>
      </c>
      <c r="J27" s="20" t="s">
        <v>330</v>
      </c>
      <c r="K27" s="20" t="s">
        <v>330</v>
      </c>
      <c r="L27" s="20" t="s">
        <v>484</v>
      </c>
    </row>
    <row r="28" spans="1:12" ht="26.25" customHeight="1" thickBot="1" x14ac:dyDescent="0.25">
      <c r="A28" s="234" t="s">
        <v>270</v>
      </c>
      <c r="B28" s="113">
        <v>4</v>
      </c>
      <c r="C28" s="113">
        <v>6</v>
      </c>
      <c r="D28" s="113">
        <v>4</v>
      </c>
      <c r="E28" s="113">
        <v>6</v>
      </c>
      <c r="F28" s="235">
        <v>5</v>
      </c>
      <c r="G28" s="236" t="s">
        <v>269</v>
      </c>
      <c r="H28" s="19">
        <v>2949</v>
      </c>
      <c r="I28" s="19">
        <v>2768</v>
      </c>
      <c r="J28" s="19">
        <v>3219</v>
      </c>
      <c r="K28" s="19">
        <v>2942</v>
      </c>
      <c r="L28" s="19">
        <v>3089</v>
      </c>
    </row>
    <row r="29" spans="1:12" ht="15" customHeight="1" x14ac:dyDescent="0.2">
      <c r="B29" s="237"/>
      <c r="C29" s="237"/>
      <c r="D29" s="237"/>
      <c r="E29" s="237"/>
      <c r="G29" s="237"/>
      <c r="H29" s="237"/>
      <c r="I29" s="237"/>
      <c r="J29" s="237"/>
      <c r="K29" s="237"/>
      <c r="L29" s="5" t="s">
        <v>464</v>
      </c>
    </row>
  </sheetData>
  <mergeCells count="2">
    <mergeCell ref="H2:L2"/>
    <mergeCell ref="B2:F2"/>
  </mergeCells>
  <phoneticPr fontId="2"/>
  <pageMargins left="0.98425196850393704" right="0.39370078740157483" top="0.74803149606299213" bottom="0.74803149606299213" header="0.51181102362204722" footer="0.31496062992125984"/>
  <pageSetup paperSize="9" orientation="portrait" r:id="rId1"/>
  <headerFooter alignWithMargins="0">
    <oddFooter xml:space="preserve">&amp;C&amp;"ＭＳ ゴシック,標準"
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view="pageBreakPreview" zoomScaleNormal="110" zoomScaleSheetLayoutView="100" workbookViewId="0">
      <selection activeCell="M3" sqref="M3"/>
    </sheetView>
  </sheetViews>
  <sheetFormatPr defaultColWidth="9" defaultRowHeight="13.2" x14ac:dyDescent="0.2"/>
  <cols>
    <col min="1" max="1" width="10.77734375" style="56" customWidth="1"/>
    <col min="2" max="11" width="7.109375" style="56" customWidth="1"/>
    <col min="12" max="16384" width="9" style="56"/>
  </cols>
  <sheetData>
    <row r="1" spans="1:11" ht="22.5" customHeight="1" thickBot="1" x14ac:dyDescent="0.25">
      <c r="A1" s="130" t="s">
        <v>378</v>
      </c>
      <c r="B1" s="22"/>
      <c r="C1" s="22"/>
      <c r="D1" s="22"/>
      <c r="E1" s="22"/>
      <c r="F1" s="22"/>
    </row>
    <row r="2" spans="1:11" ht="16.5" customHeight="1" x14ac:dyDescent="0.2">
      <c r="A2" s="266" t="s">
        <v>377</v>
      </c>
      <c r="B2" s="283" t="s">
        <v>487</v>
      </c>
      <c r="C2" s="283"/>
      <c r="D2" s="283"/>
      <c r="E2" s="283"/>
      <c r="F2" s="283"/>
      <c r="G2" s="284" t="s">
        <v>488</v>
      </c>
      <c r="H2" s="283"/>
      <c r="I2" s="283"/>
      <c r="J2" s="283"/>
      <c r="K2" s="283"/>
    </row>
    <row r="3" spans="1:11" ht="33" customHeight="1" x14ac:dyDescent="0.2">
      <c r="A3" s="267"/>
      <c r="B3" s="239" t="s">
        <v>319</v>
      </c>
      <c r="C3" s="239" t="s">
        <v>430</v>
      </c>
      <c r="D3" s="239" t="s">
        <v>437</v>
      </c>
      <c r="E3" s="239" t="s">
        <v>471</v>
      </c>
      <c r="F3" s="240" t="s">
        <v>482</v>
      </c>
      <c r="G3" s="239" t="s">
        <v>319</v>
      </c>
      <c r="H3" s="240" t="s">
        <v>430</v>
      </c>
      <c r="I3" s="240" t="s">
        <v>437</v>
      </c>
      <c r="J3" s="240" t="s">
        <v>471</v>
      </c>
      <c r="K3" s="240" t="s">
        <v>482</v>
      </c>
    </row>
    <row r="4" spans="1:11" ht="18" customHeight="1" x14ac:dyDescent="0.2">
      <c r="A4" s="241" t="s">
        <v>269</v>
      </c>
      <c r="B4" s="21">
        <f t="shared" ref="B4:F4" si="0">SUM(B5:B8,B19:B56)</f>
        <v>1642</v>
      </c>
      <c r="C4" s="21">
        <f t="shared" si="0"/>
        <v>1626</v>
      </c>
      <c r="D4" s="21">
        <f t="shared" si="0"/>
        <v>1745</v>
      </c>
      <c r="E4" s="21">
        <v>1626</v>
      </c>
      <c r="F4" s="21">
        <f t="shared" si="0"/>
        <v>1562</v>
      </c>
      <c r="G4" s="256">
        <f t="shared" ref="G4:K4" si="1">SUM(G5:G8,G19:G56)</f>
        <v>1618</v>
      </c>
      <c r="H4" s="12">
        <f t="shared" si="1"/>
        <v>1636</v>
      </c>
      <c r="I4" s="12">
        <f t="shared" si="1"/>
        <v>1523</v>
      </c>
      <c r="J4" s="12">
        <v>1501</v>
      </c>
      <c r="K4" s="12">
        <f t="shared" si="1"/>
        <v>1428</v>
      </c>
    </row>
    <row r="5" spans="1:11" ht="15" customHeight="1" x14ac:dyDescent="0.2">
      <c r="A5" s="242" t="s">
        <v>376</v>
      </c>
      <c r="B5" s="243">
        <v>64</v>
      </c>
      <c r="C5" s="243">
        <v>48</v>
      </c>
      <c r="D5" s="243">
        <v>52</v>
      </c>
      <c r="E5" s="243">
        <v>46</v>
      </c>
      <c r="F5" s="243">
        <v>37</v>
      </c>
      <c r="G5" s="257">
        <v>35</v>
      </c>
      <c r="H5" s="243">
        <v>33</v>
      </c>
      <c r="I5" s="243">
        <v>40</v>
      </c>
      <c r="J5" s="243">
        <v>33</v>
      </c>
      <c r="K5" s="244">
        <v>39</v>
      </c>
    </row>
    <row r="6" spans="1:11" ht="15" customHeight="1" x14ac:dyDescent="0.2">
      <c r="A6" s="242" t="s">
        <v>375</v>
      </c>
      <c r="B6" s="243">
        <v>61</v>
      </c>
      <c r="C6" s="243">
        <v>45</v>
      </c>
      <c r="D6" s="243">
        <v>44</v>
      </c>
      <c r="E6" s="243">
        <v>38</v>
      </c>
      <c r="F6" s="243">
        <v>39</v>
      </c>
      <c r="G6" s="257">
        <v>43</v>
      </c>
      <c r="H6" s="243">
        <v>31</v>
      </c>
      <c r="I6" s="243">
        <v>38</v>
      </c>
      <c r="J6" s="243">
        <v>58</v>
      </c>
      <c r="K6" s="244">
        <v>41</v>
      </c>
    </row>
    <row r="7" spans="1:11" ht="15" customHeight="1" x14ac:dyDescent="0.2">
      <c r="A7" s="242" t="s">
        <v>374</v>
      </c>
      <c r="B7" s="243">
        <v>58</v>
      </c>
      <c r="C7" s="243">
        <v>70</v>
      </c>
      <c r="D7" s="243">
        <v>79</v>
      </c>
      <c r="E7" s="243">
        <v>65</v>
      </c>
      <c r="F7" s="243">
        <v>66</v>
      </c>
      <c r="G7" s="257">
        <v>46</v>
      </c>
      <c r="H7" s="243">
        <v>63</v>
      </c>
      <c r="I7" s="243">
        <v>23</v>
      </c>
      <c r="J7" s="243">
        <v>45</v>
      </c>
      <c r="K7" s="244">
        <v>54</v>
      </c>
    </row>
    <row r="8" spans="1:11" ht="15" customHeight="1" x14ac:dyDescent="0.2">
      <c r="A8" s="245" t="s">
        <v>373</v>
      </c>
      <c r="B8" s="36">
        <v>324</v>
      </c>
      <c r="C8" s="36">
        <v>353</v>
      </c>
      <c r="D8" s="36">
        <v>441</v>
      </c>
      <c r="E8" s="36">
        <v>375</v>
      </c>
      <c r="F8" s="243">
        <v>358</v>
      </c>
      <c r="G8" s="258">
        <v>330</v>
      </c>
      <c r="H8" s="36">
        <v>341</v>
      </c>
      <c r="I8" s="36">
        <v>320</v>
      </c>
      <c r="J8" s="36">
        <v>279</v>
      </c>
      <c r="K8" s="36">
        <v>323</v>
      </c>
    </row>
    <row r="9" spans="1:11" ht="15" customHeight="1" x14ac:dyDescent="0.2">
      <c r="A9" s="245" t="s">
        <v>372</v>
      </c>
      <c r="B9" s="36">
        <v>21</v>
      </c>
      <c r="C9" s="36">
        <v>37</v>
      </c>
      <c r="D9" s="36">
        <v>32</v>
      </c>
      <c r="E9" s="36">
        <v>52</v>
      </c>
      <c r="F9" s="243">
        <v>41</v>
      </c>
      <c r="G9" s="258">
        <v>24</v>
      </c>
      <c r="H9" s="36">
        <v>20</v>
      </c>
      <c r="I9" s="36">
        <v>23</v>
      </c>
      <c r="J9" s="36">
        <v>28</v>
      </c>
      <c r="K9" s="36">
        <v>24</v>
      </c>
    </row>
    <row r="10" spans="1:11" ht="15" customHeight="1" x14ac:dyDescent="0.2">
      <c r="A10" s="245" t="s">
        <v>371</v>
      </c>
      <c r="B10" s="36">
        <v>80</v>
      </c>
      <c r="C10" s="36">
        <v>81</v>
      </c>
      <c r="D10" s="36">
        <v>84</v>
      </c>
      <c r="E10" s="36">
        <v>76</v>
      </c>
      <c r="F10" s="243">
        <v>85</v>
      </c>
      <c r="G10" s="258">
        <v>86</v>
      </c>
      <c r="H10" s="36">
        <v>62</v>
      </c>
      <c r="I10" s="36">
        <v>47</v>
      </c>
      <c r="J10" s="36">
        <v>56</v>
      </c>
      <c r="K10" s="36">
        <v>69</v>
      </c>
    </row>
    <row r="11" spans="1:11" ht="15" customHeight="1" x14ac:dyDescent="0.2">
      <c r="A11" s="245" t="s">
        <v>370</v>
      </c>
      <c r="B11" s="36">
        <v>38</v>
      </c>
      <c r="C11" s="36">
        <v>39</v>
      </c>
      <c r="D11" s="36">
        <v>65</v>
      </c>
      <c r="E11" s="36">
        <v>35</v>
      </c>
      <c r="F11" s="243">
        <v>38</v>
      </c>
      <c r="G11" s="258">
        <v>40</v>
      </c>
      <c r="H11" s="36">
        <v>68</v>
      </c>
      <c r="I11" s="36">
        <v>73</v>
      </c>
      <c r="J11" s="36">
        <v>40</v>
      </c>
      <c r="K11" s="36">
        <v>59</v>
      </c>
    </row>
    <row r="12" spans="1:11" ht="15" customHeight="1" x14ac:dyDescent="0.2">
      <c r="A12" s="245" t="s">
        <v>369</v>
      </c>
      <c r="B12" s="36">
        <v>50</v>
      </c>
      <c r="C12" s="36">
        <v>46</v>
      </c>
      <c r="D12" s="36">
        <v>52</v>
      </c>
      <c r="E12" s="36">
        <v>44</v>
      </c>
      <c r="F12" s="243">
        <v>36</v>
      </c>
      <c r="G12" s="258">
        <v>40</v>
      </c>
      <c r="H12" s="36">
        <v>47</v>
      </c>
      <c r="I12" s="36">
        <v>25</v>
      </c>
      <c r="J12" s="36">
        <v>37</v>
      </c>
      <c r="K12" s="36">
        <v>29</v>
      </c>
    </row>
    <row r="13" spans="1:11" ht="15" customHeight="1" x14ac:dyDescent="0.2">
      <c r="A13" s="245" t="s">
        <v>368</v>
      </c>
      <c r="B13" s="36">
        <v>22</v>
      </c>
      <c r="C13" s="36">
        <v>32</v>
      </c>
      <c r="D13" s="36">
        <v>54</v>
      </c>
      <c r="E13" s="36">
        <v>41</v>
      </c>
      <c r="F13" s="243">
        <v>17</v>
      </c>
      <c r="G13" s="258">
        <v>26</v>
      </c>
      <c r="H13" s="36">
        <v>17</v>
      </c>
      <c r="I13" s="36">
        <v>25</v>
      </c>
      <c r="J13" s="36">
        <v>17</v>
      </c>
      <c r="K13" s="36">
        <v>21</v>
      </c>
    </row>
    <row r="14" spans="1:11" ht="15" customHeight="1" x14ac:dyDescent="0.2">
      <c r="A14" s="245" t="s">
        <v>367</v>
      </c>
      <c r="B14" s="36">
        <v>12</v>
      </c>
      <c r="C14" s="36">
        <v>11</v>
      </c>
      <c r="D14" s="36">
        <v>34</v>
      </c>
      <c r="E14" s="36">
        <v>19</v>
      </c>
      <c r="F14" s="243">
        <v>26</v>
      </c>
      <c r="G14" s="258">
        <v>22</v>
      </c>
      <c r="H14" s="36">
        <v>16</v>
      </c>
      <c r="I14" s="36">
        <v>20</v>
      </c>
      <c r="J14" s="36">
        <v>11</v>
      </c>
      <c r="K14" s="36">
        <v>12</v>
      </c>
    </row>
    <row r="15" spans="1:11" ht="15" customHeight="1" x14ac:dyDescent="0.2">
      <c r="A15" s="245" t="s">
        <v>366</v>
      </c>
      <c r="B15" s="36">
        <v>41</v>
      </c>
      <c r="C15" s="36">
        <v>52</v>
      </c>
      <c r="D15" s="36">
        <v>54</v>
      </c>
      <c r="E15" s="36">
        <v>37</v>
      </c>
      <c r="F15" s="243">
        <v>39</v>
      </c>
      <c r="G15" s="258">
        <v>32</v>
      </c>
      <c r="H15" s="36">
        <v>51</v>
      </c>
      <c r="I15" s="36">
        <v>44</v>
      </c>
      <c r="J15" s="36">
        <v>35</v>
      </c>
      <c r="K15" s="36">
        <v>33</v>
      </c>
    </row>
    <row r="16" spans="1:11" ht="15" customHeight="1" x14ac:dyDescent="0.2">
      <c r="A16" s="245" t="s">
        <v>365</v>
      </c>
      <c r="B16" s="36">
        <v>20</v>
      </c>
      <c r="C16" s="36">
        <v>23</v>
      </c>
      <c r="D16" s="36">
        <v>37</v>
      </c>
      <c r="E16" s="36">
        <v>37</v>
      </c>
      <c r="F16" s="243">
        <v>53</v>
      </c>
      <c r="G16" s="258">
        <v>31</v>
      </c>
      <c r="H16" s="36">
        <v>26</v>
      </c>
      <c r="I16" s="36">
        <v>37</v>
      </c>
      <c r="J16" s="36">
        <v>27</v>
      </c>
      <c r="K16" s="36">
        <v>41</v>
      </c>
    </row>
    <row r="17" spans="1:11" ht="15" customHeight="1" x14ac:dyDescent="0.2">
      <c r="A17" s="245" t="s">
        <v>364</v>
      </c>
      <c r="B17" s="36">
        <v>26</v>
      </c>
      <c r="C17" s="36">
        <v>14</v>
      </c>
      <c r="D17" s="36">
        <v>18</v>
      </c>
      <c r="E17" s="36">
        <v>16</v>
      </c>
      <c r="F17" s="243">
        <v>14</v>
      </c>
      <c r="G17" s="258">
        <v>15</v>
      </c>
      <c r="H17" s="36">
        <v>20</v>
      </c>
      <c r="I17" s="36">
        <v>15</v>
      </c>
      <c r="J17" s="36">
        <v>16</v>
      </c>
      <c r="K17" s="36">
        <v>12</v>
      </c>
    </row>
    <row r="18" spans="1:11" x14ac:dyDescent="0.2">
      <c r="A18" s="246" t="s">
        <v>363</v>
      </c>
      <c r="B18" s="36">
        <v>14</v>
      </c>
      <c r="C18" s="36">
        <v>18</v>
      </c>
      <c r="D18" s="36">
        <v>11</v>
      </c>
      <c r="E18" s="36">
        <v>18</v>
      </c>
      <c r="F18" s="243">
        <v>9</v>
      </c>
      <c r="G18" s="258">
        <v>14</v>
      </c>
      <c r="H18" s="36">
        <v>14</v>
      </c>
      <c r="I18" s="36">
        <v>11</v>
      </c>
      <c r="J18" s="36">
        <v>12</v>
      </c>
      <c r="K18" s="36">
        <v>23</v>
      </c>
    </row>
    <row r="19" spans="1:11" ht="15" customHeight="1" x14ac:dyDescent="0.2">
      <c r="A19" s="242" t="s">
        <v>362</v>
      </c>
      <c r="B19" s="243">
        <v>19</v>
      </c>
      <c r="C19" s="243">
        <v>14</v>
      </c>
      <c r="D19" s="243">
        <v>25</v>
      </c>
      <c r="E19" s="243">
        <v>19</v>
      </c>
      <c r="F19" s="243">
        <v>18</v>
      </c>
      <c r="G19" s="258">
        <v>18</v>
      </c>
      <c r="H19" s="36">
        <v>25</v>
      </c>
      <c r="I19" s="36">
        <v>25</v>
      </c>
      <c r="J19" s="36">
        <v>21</v>
      </c>
      <c r="K19" s="244">
        <v>21</v>
      </c>
    </row>
    <row r="20" spans="1:11" ht="15" customHeight="1" x14ac:dyDescent="0.2">
      <c r="A20" s="242" t="s">
        <v>361</v>
      </c>
      <c r="B20" s="36">
        <v>1</v>
      </c>
      <c r="C20" s="36">
        <v>1</v>
      </c>
      <c r="D20" s="36">
        <v>5</v>
      </c>
      <c r="E20" s="36">
        <v>1</v>
      </c>
      <c r="F20" s="243">
        <v>1</v>
      </c>
      <c r="G20" s="258" t="s">
        <v>330</v>
      </c>
      <c r="H20" s="36">
        <v>2</v>
      </c>
      <c r="I20" s="36">
        <v>2</v>
      </c>
      <c r="J20" s="36">
        <v>3</v>
      </c>
      <c r="K20" s="244">
        <v>1</v>
      </c>
    </row>
    <row r="21" spans="1:11" ht="15" customHeight="1" x14ac:dyDescent="0.2">
      <c r="A21" s="242" t="s">
        <v>360</v>
      </c>
      <c r="B21" s="243">
        <v>23</v>
      </c>
      <c r="C21" s="243">
        <v>16</v>
      </c>
      <c r="D21" s="243">
        <v>18</v>
      </c>
      <c r="E21" s="243">
        <v>11</v>
      </c>
      <c r="F21" s="243">
        <v>21</v>
      </c>
      <c r="G21" s="258">
        <v>13</v>
      </c>
      <c r="H21" s="36">
        <v>16</v>
      </c>
      <c r="I21" s="36">
        <v>11</v>
      </c>
      <c r="J21" s="36">
        <v>23</v>
      </c>
      <c r="K21" s="244">
        <v>11</v>
      </c>
    </row>
    <row r="22" spans="1:11" ht="15" customHeight="1" x14ac:dyDescent="0.2">
      <c r="A22" s="242" t="s">
        <v>359</v>
      </c>
      <c r="B22" s="36">
        <v>1</v>
      </c>
      <c r="C22" s="36">
        <v>4</v>
      </c>
      <c r="D22" s="36">
        <v>4</v>
      </c>
      <c r="E22" s="36">
        <v>1</v>
      </c>
      <c r="F22" s="243">
        <v>2</v>
      </c>
      <c r="G22" s="258">
        <v>6</v>
      </c>
      <c r="H22" s="36">
        <v>7</v>
      </c>
      <c r="I22" s="36">
        <v>6</v>
      </c>
      <c r="J22" s="36">
        <v>1</v>
      </c>
      <c r="K22" s="244">
        <v>0</v>
      </c>
    </row>
    <row r="23" spans="1:11" ht="15" customHeight="1" x14ac:dyDescent="0.2">
      <c r="A23" s="242" t="s">
        <v>358</v>
      </c>
      <c r="B23" s="36">
        <v>27</v>
      </c>
      <c r="C23" s="36">
        <v>41</v>
      </c>
      <c r="D23" s="36">
        <v>13</v>
      </c>
      <c r="E23" s="36">
        <v>20</v>
      </c>
      <c r="F23" s="243">
        <v>17</v>
      </c>
      <c r="G23" s="258">
        <v>29</v>
      </c>
      <c r="H23" s="36">
        <v>26</v>
      </c>
      <c r="I23" s="36">
        <v>33</v>
      </c>
      <c r="J23" s="36">
        <v>34</v>
      </c>
      <c r="K23" s="244">
        <v>12</v>
      </c>
    </row>
    <row r="24" spans="1:11" ht="15" customHeight="1" x14ac:dyDescent="0.2">
      <c r="A24" s="242" t="s">
        <v>357</v>
      </c>
      <c r="B24" s="243">
        <v>9</v>
      </c>
      <c r="C24" s="243">
        <v>4</v>
      </c>
      <c r="D24" s="243">
        <v>10</v>
      </c>
      <c r="E24" s="243">
        <v>14</v>
      </c>
      <c r="F24" s="243">
        <v>5</v>
      </c>
      <c r="G24" s="258">
        <v>8</v>
      </c>
      <c r="H24" s="36">
        <v>12</v>
      </c>
      <c r="I24" s="36">
        <v>16</v>
      </c>
      <c r="J24" s="36">
        <v>7</v>
      </c>
      <c r="K24" s="244">
        <v>4</v>
      </c>
    </row>
    <row r="25" spans="1:11" ht="15" customHeight="1" x14ac:dyDescent="0.2">
      <c r="A25" s="242" t="s">
        <v>356</v>
      </c>
      <c r="B25" s="243">
        <v>6</v>
      </c>
      <c r="C25" s="243">
        <v>21</v>
      </c>
      <c r="D25" s="243">
        <v>20</v>
      </c>
      <c r="E25" s="243">
        <v>18</v>
      </c>
      <c r="F25" s="243">
        <v>13</v>
      </c>
      <c r="G25" s="258">
        <v>13</v>
      </c>
      <c r="H25" s="36">
        <v>14</v>
      </c>
      <c r="I25" s="36">
        <v>16</v>
      </c>
      <c r="J25" s="36">
        <v>14</v>
      </c>
      <c r="K25" s="244">
        <v>19</v>
      </c>
    </row>
    <row r="26" spans="1:11" ht="15" customHeight="1" x14ac:dyDescent="0.2">
      <c r="A26" s="242" t="s">
        <v>355</v>
      </c>
      <c r="B26" s="243">
        <v>15</v>
      </c>
      <c r="C26" s="243">
        <v>17</v>
      </c>
      <c r="D26" s="243">
        <v>10</v>
      </c>
      <c r="E26" s="243">
        <v>25</v>
      </c>
      <c r="F26" s="243">
        <v>17</v>
      </c>
      <c r="G26" s="258">
        <v>16</v>
      </c>
      <c r="H26" s="36">
        <v>24</v>
      </c>
      <c r="I26" s="36">
        <v>15</v>
      </c>
      <c r="J26" s="36">
        <v>14</v>
      </c>
      <c r="K26" s="244">
        <v>13</v>
      </c>
    </row>
    <row r="27" spans="1:11" ht="15" customHeight="1" x14ac:dyDescent="0.2">
      <c r="A27" s="242" t="s">
        <v>354</v>
      </c>
      <c r="B27" s="243">
        <v>12</v>
      </c>
      <c r="C27" s="243">
        <v>9</v>
      </c>
      <c r="D27" s="243">
        <v>5</v>
      </c>
      <c r="E27" s="243">
        <v>6</v>
      </c>
      <c r="F27" s="243">
        <v>6</v>
      </c>
      <c r="G27" s="258">
        <v>7</v>
      </c>
      <c r="H27" s="36">
        <v>10</v>
      </c>
      <c r="I27" s="36">
        <v>10</v>
      </c>
      <c r="J27" s="36">
        <v>8</v>
      </c>
      <c r="K27" s="244">
        <v>3</v>
      </c>
    </row>
    <row r="28" spans="1:11" ht="15" customHeight="1" x14ac:dyDescent="0.2">
      <c r="A28" s="242" t="s">
        <v>353</v>
      </c>
      <c r="B28" s="243">
        <v>6</v>
      </c>
      <c r="C28" s="243" t="s">
        <v>330</v>
      </c>
      <c r="D28" s="36">
        <v>9</v>
      </c>
      <c r="E28" s="36">
        <v>7</v>
      </c>
      <c r="F28" s="36">
        <v>5</v>
      </c>
      <c r="G28" s="258">
        <v>4</v>
      </c>
      <c r="H28" s="36">
        <v>21</v>
      </c>
      <c r="I28" s="36">
        <v>4</v>
      </c>
      <c r="J28" s="36">
        <v>8</v>
      </c>
      <c r="K28" s="244">
        <v>3</v>
      </c>
    </row>
    <row r="29" spans="1:11" ht="15" customHeight="1" x14ac:dyDescent="0.2">
      <c r="A29" s="242" t="s">
        <v>352</v>
      </c>
      <c r="B29" s="243">
        <v>85</v>
      </c>
      <c r="C29" s="243">
        <v>91</v>
      </c>
      <c r="D29" s="243">
        <v>97</v>
      </c>
      <c r="E29" s="243">
        <v>82</v>
      </c>
      <c r="F29" s="243">
        <v>69</v>
      </c>
      <c r="G29" s="258">
        <v>114</v>
      </c>
      <c r="H29" s="36">
        <v>104</v>
      </c>
      <c r="I29" s="36">
        <v>115</v>
      </c>
      <c r="J29" s="36">
        <v>116</v>
      </c>
      <c r="K29" s="244">
        <v>98</v>
      </c>
    </row>
    <row r="30" spans="1:11" ht="15" customHeight="1" x14ac:dyDescent="0.2">
      <c r="A30" s="242" t="s">
        <v>351</v>
      </c>
      <c r="B30" s="243">
        <v>18</v>
      </c>
      <c r="C30" s="243">
        <v>22</v>
      </c>
      <c r="D30" s="243">
        <v>20</v>
      </c>
      <c r="E30" s="243">
        <v>24</v>
      </c>
      <c r="F30" s="243">
        <v>11</v>
      </c>
      <c r="G30" s="258">
        <v>14</v>
      </c>
      <c r="H30" s="36">
        <v>28</v>
      </c>
      <c r="I30" s="36">
        <v>17</v>
      </c>
      <c r="J30" s="36">
        <v>20</v>
      </c>
      <c r="K30" s="244">
        <v>18</v>
      </c>
    </row>
    <row r="31" spans="1:11" ht="15" customHeight="1" x14ac:dyDescent="0.2">
      <c r="A31" s="242" t="s">
        <v>350</v>
      </c>
      <c r="B31" s="243">
        <v>407</v>
      </c>
      <c r="C31" s="243">
        <v>364</v>
      </c>
      <c r="D31" s="243">
        <v>450</v>
      </c>
      <c r="E31" s="243">
        <v>419</v>
      </c>
      <c r="F31" s="243">
        <v>422</v>
      </c>
      <c r="G31" s="258">
        <v>432</v>
      </c>
      <c r="H31" s="36">
        <v>404</v>
      </c>
      <c r="I31" s="36">
        <v>339</v>
      </c>
      <c r="J31" s="36">
        <v>327</v>
      </c>
      <c r="K31" s="244">
        <v>293</v>
      </c>
    </row>
    <row r="32" spans="1:11" ht="15" customHeight="1" x14ac:dyDescent="0.2">
      <c r="A32" s="242" t="s">
        <v>349</v>
      </c>
      <c r="B32" s="36">
        <v>9</v>
      </c>
      <c r="C32" s="36">
        <v>17</v>
      </c>
      <c r="D32" s="36">
        <v>12</v>
      </c>
      <c r="E32" s="36">
        <v>9</v>
      </c>
      <c r="F32" s="243">
        <v>5</v>
      </c>
      <c r="G32" s="258">
        <v>12</v>
      </c>
      <c r="H32" s="36">
        <v>14</v>
      </c>
      <c r="I32" s="36">
        <v>14</v>
      </c>
      <c r="J32" s="36">
        <v>12</v>
      </c>
      <c r="K32" s="244">
        <v>7</v>
      </c>
    </row>
    <row r="33" spans="1:11" ht="15" customHeight="1" x14ac:dyDescent="0.2">
      <c r="A33" s="242" t="s">
        <v>348</v>
      </c>
      <c r="B33" s="243">
        <v>17</v>
      </c>
      <c r="C33" s="243">
        <v>14</v>
      </c>
      <c r="D33" s="243">
        <v>19</v>
      </c>
      <c r="E33" s="243">
        <v>24</v>
      </c>
      <c r="F33" s="243">
        <v>23</v>
      </c>
      <c r="G33" s="258">
        <v>19</v>
      </c>
      <c r="H33" s="36">
        <v>21</v>
      </c>
      <c r="I33" s="36">
        <v>15</v>
      </c>
      <c r="J33" s="36">
        <v>14</v>
      </c>
      <c r="K33" s="244">
        <v>11</v>
      </c>
    </row>
    <row r="34" spans="1:11" ht="15" customHeight="1" x14ac:dyDescent="0.2">
      <c r="A34" s="242" t="s">
        <v>347</v>
      </c>
      <c r="B34" s="243">
        <v>13</v>
      </c>
      <c r="C34" s="243">
        <v>10</v>
      </c>
      <c r="D34" s="243">
        <v>19</v>
      </c>
      <c r="E34" s="243">
        <v>21</v>
      </c>
      <c r="F34" s="243">
        <v>15</v>
      </c>
      <c r="G34" s="258">
        <v>10</v>
      </c>
      <c r="H34" s="36">
        <v>7</v>
      </c>
      <c r="I34" s="36">
        <v>4</v>
      </c>
      <c r="J34" s="36">
        <v>12</v>
      </c>
      <c r="K34" s="244">
        <v>14</v>
      </c>
    </row>
    <row r="35" spans="1:11" ht="15" customHeight="1" x14ac:dyDescent="0.2">
      <c r="A35" s="242" t="s">
        <v>346</v>
      </c>
      <c r="B35" s="243">
        <v>16</v>
      </c>
      <c r="C35" s="243">
        <v>29</v>
      </c>
      <c r="D35" s="243">
        <v>25</v>
      </c>
      <c r="E35" s="243">
        <v>16</v>
      </c>
      <c r="F35" s="243">
        <v>16</v>
      </c>
      <c r="G35" s="258">
        <v>12</v>
      </c>
      <c r="H35" s="36">
        <v>21</v>
      </c>
      <c r="I35" s="36">
        <v>27</v>
      </c>
      <c r="J35" s="36">
        <v>19</v>
      </c>
      <c r="K35" s="244">
        <v>17</v>
      </c>
    </row>
    <row r="36" spans="1:11" ht="15" customHeight="1" x14ac:dyDescent="0.2">
      <c r="A36" s="242" t="s">
        <v>345</v>
      </c>
      <c r="B36" s="243">
        <v>4</v>
      </c>
      <c r="C36" s="243">
        <v>3</v>
      </c>
      <c r="D36" s="243">
        <v>3</v>
      </c>
      <c r="E36" s="243">
        <v>6</v>
      </c>
      <c r="F36" s="243">
        <v>9</v>
      </c>
      <c r="G36" s="258">
        <v>3</v>
      </c>
      <c r="H36" s="36">
        <v>2</v>
      </c>
      <c r="I36" s="36">
        <v>7</v>
      </c>
      <c r="J36" s="36">
        <v>10</v>
      </c>
      <c r="K36" s="244">
        <v>4</v>
      </c>
    </row>
    <row r="37" spans="1:11" ht="15" customHeight="1" x14ac:dyDescent="0.2">
      <c r="A37" s="242" t="s">
        <v>344</v>
      </c>
      <c r="B37" s="243">
        <v>8</v>
      </c>
      <c r="C37" s="243">
        <v>19</v>
      </c>
      <c r="D37" s="243">
        <v>2</v>
      </c>
      <c r="E37" s="243">
        <v>9</v>
      </c>
      <c r="F37" s="243">
        <v>12</v>
      </c>
      <c r="G37" s="258">
        <v>9</v>
      </c>
      <c r="H37" s="36">
        <v>6</v>
      </c>
      <c r="I37" s="36">
        <v>11</v>
      </c>
      <c r="J37" s="36">
        <v>11</v>
      </c>
      <c r="K37" s="244">
        <v>8</v>
      </c>
    </row>
    <row r="38" spans="1:11" ht="15" customHeight="1" x14ac:dyDescent="0.2">
      <c r="A38" s="242" t="s">
        <v>343</v>
      </c>
      <c r="B38" s="36">
        <v>4</v>
      </c>
      <c r="C38" s="36">
        <v>6</v>
      </c>
      <c r="D38" s="36">
        <v>5</v>
      </c>
      <c r="E38" s="36">
        <v>7</v>
      </c>
      <c r="F38" s="243">
        <v>2</v>
      </c>
      <c r="G38" s="258">
        <v>9</v>
      </c>
      <c r="H38" s="36">
        <v>3</v>
      </c>
      <c r="I38" s="36">
        <v>6</v>
      </c>
      <c r="J38" s="36">
        <v>6</v>
      </c>
      <c r="K38" s="244">
        <v>5</v>
      </c>
    </row>
    <row r="39" spans="1:11" ht="15" customHeight="1" x14ac:dyDescent="0.2">
      <c r="A39" s="242" t="s">
        <v>342</v>
      </c>
      <c r="B39" s="36">
        <v>5</v>
      </c>
      <c r="C39" s="36">
        <v>13</v>
      </c>
      <c r="D39" s="36">
        <v>6</v>
      </c>
      <c r="E39" s="36">
        <v>5</v>
      </c>
      <c r="F39" s="243">
        <v>8</v>
      </c>
      <c r="G39" s="258">
        <v>5</v>
      </c>
      <c r="H39" s="36">
        <v>3</v>
      </c>
      <c r="I39" s="36">
        <v>3</v>
      </c>
      <c r="J39" s="36">
        <v>3</v>
      </c>
      <c r="K39" s="244">
        <v>5</v>
      </c>
    </row>
    <row r="40" spans="1:11" ht="15" customHeight="1" x14ac:dyDescent="0.2">
      <c r="A40" s="242" t="s">
        <v>341</v>
      </c>
      <c r="B40" s="243">
        <v>9</v>
      </c>
      <c r="C40" s="243">
        <v>12</v>
      </c>
      <c r="D40" s="243">
        <v>6</v>
      </c>
      <c r="E40" s="243">
        <v>5</v>
      </c>
      <c r="F40" s="36">
        <v>6</v>
      </c>
      <c r="G40" s="258">
        <v>12</v>
      </c>
      <c r="H40" s="36">
        <v>9</v>
      </c>
      <c r="I40" s="36">
        <v>3</v>
      </c>
      <c r="J40" s="36">
        <v>7</v>
      </c>
      <c r="K40" s="244">
        <v>7</v>
      </c>
    </row>
    <row r="41" spans="1:11" ht="15" customHeight="1" x14ac:dyDescent="0.2">
      <c r="A41" s="242" t="s">
        <v>340</v>
      </c>
      <c r="B41" s="243">
        <v>40</v>
      </c>
      <c r="C41" s="243">
        <v>48</v>
      </c>
      <c r="D41" s="243">
        <v>32</v>
      </c>
      <c r="E41" s="243">
        <v>26</v>
      </c>
      <c r="F41" s="243">
        <v>37</v>
      </c>
      <c r="G41" s="258">
        <v>50</v>
      </c>
      <c r="H41" s="36">
        <v>42</v>
      </c>
      <c r="I41" s="36">
        <v>38</v>
      </c>
      <c r="J41" s="36">
        <v>45</v>
      </c>
      <c r="K41" s="244">
        <v>56</v>
      </c>
    </row>
    <row r="42" spans="1:11" ht="15" customHeight="1" x14ac:dyDescent="0.2">
      <c r="A42" s="242" t="s">
        <v>339</v>
      </c>
      <c r="B42" s="243">
        <v>158</v>
      </c>
      <c r="C42" s="243">
        <v>170</v>
      </c>
      <c r="D42" s="243">
        <v>108</v>
      </c>
      <c r="E42" s="243">
        <v>132</v>
      </c>
      <c r="F42" s="243">
        <v>154</v>
      </c>
      <c r="G42" s="258">
        <v>143</v>
      </c>
      <c r="H42" s="36">
        <v>215</v>
      </c>
      <c r="I42" s="36">
        <v>171</v>
      </c>
      <c r="J42" s="36">
        <v>179</v>
      </c>
      <c r="K42" s="244">
        <v>168</v>
      </c>
    </row>
    <row r="43" spans="1:11" ht="15" customHeight="1" x14ac:dyDescent="0.2">
      <c r="A43" s="242" t="s">
        <v>338</v>
      </c>
      <c r="B43" s="36">
        <v>6</v>
      </c>
      <c r="C43" s="36">
        <v>2</v>
      </c>
      <c r="D43" s="36">
        <v>8</v>
      </c>
      <c r="E43" s="36">
        <v>11</v>
      </c>
      <c r="F43" s="36">
        <v>3</v>
      </c>
      <c r="G43" s="258">
        <v>3</v>
      </c>
      <c r="H43" s="36">
        <v>9</v>
      </c>
      <c r="I43" s="36">
        <v>4</v>
      </c>
      <c r="J43" s="36">
        <v>2</v>
      </c>
      <c r="K43" s="244">
        <v>4</v>
      </c>
    </row>
    <row r="44" spans="1:11" ht="15" customHeight="1" x14ac:dyDescent="0.2">
      <c r="A44" s="242" t="s">
        <v>337</v>
      </c>
      <c r="B44" s="243">
        <v>5</v>
      </c>
      <c r="C44" s="243">
        <v>14</v>
      </c>
      <c r="D44" s="243">
        <v>4</v>
      </c>
      <c r="E44" s="243">
        <v>7</v>
      </c>
      <c r="F44" s="243">
        <v>4</v>
      </c>
      <c r="G44" s="258">
        <v>6</v>
      </c>
      <c r="H44" s="36">
        <v>6</v>
      </c>
      <c r="I44" s="36">
        <v>11</v>
      </c>
      <c r="J44" s="36">
        <v>4</v>
      </c>
      <c r="K44" s="244">
        <v>6</v>
      </c>
    </row>
    <row r="45" spans="1:11" ht="15" customHeight="1" x14ac:dyDescent="0.2">
      <c r="A45" s="242" t="s">
        <v>336</v>
      </c>
      <c r="B45" s="243">
        <v>4</v>
      </c>
      <c r="C45" s="243">
        <v>3</v>
      </c>
      <c r="D45" s="243">
        <v>7</v>
      </c>
      <c r="E45" s="243">
        <v>4</v>
      </c>
      <c r="F45" s="243">
        <v>10</v>
      </c>
      <c r="G45" s="258">
        <v>4</v>
      </c>
      <c r="H45" s="36">
        <v>6</v>
      </c>
      <c r="I45" s="36">
        <v>4</v>
      </c>
      <c r="J45" s="36">
        <v>5</v>
      </c>
      <c r="K45" s="244">
        <v>6</v>
      </c>
    </row>
    <row r="46" spans="1:11" ht="15" customHeight="1" x14ac:dyDescent="0.2">
      <c r="A46" s="242" t="s">
        <v>335</v>
      </c>
      <c r="B46" s="243">
        <v>24</v>
      </c>
      <c r="C46" s="243">
        <v>18</v>
      </c>
      <c r="D46" s="243">
        <v>27</v>
      </c>
      <c r="E46" s="243">
        <v>27</v>
      </c>
      <c r="F46" s="243">
        <v>17</v>
      </c>
      <c r="G46" s="258">
        <v>13</v>
      </c>
      <c r="H46" s="36">
        <v>13</v>
      </c>
      <c r="I46" s="36">
        <v>22</v>
      </c>
      <c r="J46" s="36">
        <v>22</v>
      </c>
      <c r="K46" s="244">
        <v>15</v>
      </c>
    </row>
    <row r="47" spans="1:11" ht="15" customHeight="1" x14ac:dyDescent="0.2">
      <c r="A47" s="242" t="s">
        <v>334</v>
      </c>
      <c r="B47" s="243">
        <v>18</v>
      </c>
      <c r="C47" s="243">
        <v>5</v>
      </c>
      <c r="D47" s="243">
        <v>19</v>
      </c>
      <c r="E47" s="243">
        <v>18</v>
      </c>
      <c r="F47" s="243">
        <v>9</v>
      </c>
      <c r="G47" s="258">
        <v>6</v>
      </c>
      <c r="H47" s="36">
        <v>6</v>
      </c>
      <c r="I47" s="36">
        <v>3</v>
      </c>
      <c r="J47" s="36">
        <v>6</v>
      </c>
      <c r="K47" s="244">
        <v>4</v>
      </c>
    </row>
    <row r="48" spans="1:11" ht="15" customHeight="1" x14ac:dyDescent="0.2">
      <c r="A48" s="242" t="s">
        <v>333</v>
      </c>
      <c r="B48" s="243">
        <v>8</v>
      </c>
      <c r="C48" s="243">
        <v>6</v>
      </c>
      <c r="D48" s="243">
        <v>3</v>
      </c>
      <c r="E48" s="243">
        <v>3</v>
      </c>
      <c r="F48" s="243">
        <v>2</v>
      </c>
      <c r="G48" s="258">
        <v>10</v>
      </c>
      <c r="H48" s="36" t="s">
        <v>330</v>
      </c>
      <c r="I48" s="36">
        <v>2</v>
      </c>
      <c r="J48" s="36">
        <v>10</v>
      </c>
      <c r="K48" s="244">
        <v>3</v>
      </c>
    </row>
    <row r="49" spans="1:11" ht="15" customHeight="1" x14ac:dyDescent="0.2">
      <c r="A49" s="242" t="s">
        <v>332</v>
      </c>
      <c r="B49" s="243">
        <v>17</v>
      </c>
      <c r="C49" s="243">
        <v>6</v>
      </c>
      <c r="D49" s="243">
        <v>8</v>
      </c>
      <c r="E49" s="243">
        <v>8</v>
      </c>
      <c r="F49" s="243">
        <v>12</v>
      </c>
      <c r="G49" s="258">
        <v>9</v>
      </c>
      <c r="H49" s="36">
        <v>8</v>
      </c>
      <c r="I49" s="36">
        <v>5</v>
      </c>
      <c r="J49" s="36">
        <v>7</v>
      </c>
      <c r="K49" s="244">
        <v>12</v>
      </c>
    </row>
    <row r="50" spans="1:11" ht="15" customHeight="1" x14ac:dyDescent="0.2">
      <c r="A50" s="242" t="s">
        <v>331</v>
      </c>
      <c r="B50" s="36">
        <v>5</v>
      </c>
      <c r="C50" s="36">
        <v>1</v>
      </c>
      <c r="D50" s="36">
        <v>3</v>
      </c>
      <c r="E50" s="36">
        <v>2</v>
      </c>
      <c r="F50" s="36">
        <v>2</v>
      </c>
      <c r="G50" s="258">
        <v>7</v>
      </c>
      <c r="H50" s="36">
        <v>4</v>
      </c>
      <c r="I50" s="36">
        <v>12</v>
      </c>
      <c r="J50" s="36">
        <v>2</v>
      </c>
      <c r="K50" s="244">
        <v>4</v>
      </c>
    </row>
    <row r="51" spans="1:11" ht="15" customHeight="1" x14ac:dyDescent="0.2">
      <c r="A51" s="242" t="s">
        <v>329</v>
      </c>
      <c r="B51" s="36">
        <v>1</v>
      </c>
      <c r="C51" s="36">
        <v>3</v>
      </c>
      <c r="D51" s="36">
        <v>6</v>
      </c>
      <c r="E51" s="36">
        <v>4</v>
      </c>
      <c r="F51" s="36">
        <v>1</v>
      </c>
      <c r="G51" s="258">
        <v>6</v>
      </c>
      <c r="H51" s="36">
        <v>2</v>
      </c>
      <c r="I51" s="36">
        <v>3</v>
      </c>
      <c r="J51" s="36">
        <v>5</v>
      </c>
      <c r="K51" s="244">
        <v>5</v>
      </c>
    </row>
    <row r="52" spans="1:11" ht="15" customHeight="1" x14ac:dyDescent="0.2">
      <c r="A52" s="242" t="s">
        <v>328</v>
      </c>
      <c r="B52" s="243">
        <v>14</v>
      </c>
      <c r="C52" s="243">
        <v>9</v>
      </c>
      <c r="D52" s="243">
        <v>9</v>
      </c>
      <c r="E52" s="243">
        <v>14</v>
      </c>
      <c r="F52" s="243">
        <v>9</v>
      </c>
      <c r="G52" s="258">
        <v>7</v>
      </c>
      <c r="H52" s="36">
        <v>6</v>
      </c>
      <c r="I52" s="36">
        <v>5</v>
      </c>
      <c r="J52" s="36">
        <v>3</v>
      </c>
      <c r="K52" s="244">
        <v>14</v>
      </c>
    </row>
    <row r="53" spans="1:11" ht="15" customHeight="1" x14ac:dyDescent="0.2">
      <c r="A53" s="242" t="s">
        <v>327</v>
      </c>
      <c r="B53" s="243">
        <v>11</v>
      </c>
      <c r="C53" s="243">
        <v>9</v>
      </c>
      <c r="D53" s="243">
        <v>9</v>
      </c>
      <c r="E53" s="243">
        <v>13</v>
      </c>
      <c r="F53" s="243">
        <v>16</v>
      </c>
      <c r="G53" s="258">
        <v>14</v>
      </c>
      <c r="H53" s="36">
        <v>11</v>
      </c>
      <c r="I53" s="36">
        <v>20</v>
      </c>
      <c r="J53" s="36">
        <v>12</v>
      </c>
      <c r="K53" s="244">
        <v>16</v>
      </c>
    </row>
    <row r="54" spans="1:11" ht="15" customHeight="1" x14ac:dyDescent="0.2">
      <c r="A54" s="242" t="s">
        <v>326</v>
      </c>
      <c r="B54" s="243">
        <v>45</v>
      </c>
      <c r="C54" s="243">
        <v>45</v>
      </c>
      <c r="D54" s="243">
        <v>51</v>
      </c>
      <c r="E54" s="243">
        <v>57</v>
      </c>
      <c r="F54" s="243">
        <v>37</v>
      </c>
      <c r="G54" s="258">
        <v>84</v>
      </c>
      <c r="H54" s="36">
        <v>32</v>
      </c>
      <c r="I54" s="36">
        <v>60</v>
      </c>
      <c r="J54" s="36">
        <v>65</v>
      </c>
      <c r="K54" s="244">
        <v>46</v>
      </c>
    </row>
    <row r="55" spans="1:11" ht="15" customHeight="1" x14ac:dyDescent="0.2">
      <c r="A55" s="242" t="s">
        <v>325</v>
      </c>
      <c r="B55" s="243">
        <v>16</v>
      </c>
      <c r="C55" s="243">
        <v>10</v>
      </c>
      <c r="D55" s="243">
        <v>7</v>
      </c>
      <c r="E55" s="243">
        <v>9</v>
      </c>
      <c r="F55" s="243">
        <v>11</v>
      </c>
      <c r="G55" s="258">
        <v>11</v>
      </c>
      <c r="H55" s="36">
        <v>3</v>
      </c>
      <c r="I55" s="36">
        <v>15</v>
      </c>
      <c r="J55" s="36">
        <v>7</v>
      </c>
      <c r="K55" s="36">
        <v>4</v>
      </c>
    </row>
    <row r="56" spans="1:11" ht="15" customHeight="1" thickBot="1" x14ac:dyDescent="0.25">
      <c r="A56" s="247" t="s">
        <v>324</v>
      </c>
      <c r="B56" s="248">
        <v>49</v>
      </c>
      <c r="C56" s="248">
        <v>34</v>
      </c>
      <c r="D56" s="248">
        <v>45</v>
      </c>
      <c r="E56" s="248">
        <v>18</v>
      </c>
      <c r="F56" s="248">
        <v>35</v>
      </c>
      <c r="G56" s="259">
        <v>26</v>
      </c>
      <c r="H56" s="248">
        <v>26</v>
      </c>
      <c r="I56" s="248">
        <v>28</v>
      </c>
      <c r="J56" s="248">
        <v>22</v>
      </c>
      <c r="K56" s="248">
        <v>34</v>
      </c>
    </row>
    <row r="57" spans="1:11" ht="15.75" customHeight="1" x14ac:dyDescent="0.2">
      <c r="A57" s="22" t="s">
        <v>454</v>
      </c>
      <c r="B57" s="249"/>
      <c r="C57" s="249"/>
      <c r="D57" s="249"/>
      <c r="E57" s="249"/>
      <c r="F57" s="249"/>
    </row>
    <row r="58" spans="1:11" ht="15.75" customHeight="1" x14ac:dyDescent="0.2">
      <c r="G58" s="148"/>
      <c r="H58" s="148"/>
      <c r="I58" s="148"/>
      <c r="J58" s="148"/>
      <c r="K58" s="95" t="s">
        <v>453</v>
      </c>
    </row>
  </sheetData>
  <mergeCells count="3">
    <mergeCell ref="A2:A3"/>
    <mergeCell ref="B2:F2"/>
    <mergeCell ref="G2:K2"/>
  </mergeCells>
  <phoneticPr fontId="2"/>
  <pageMargins left="0.62992125984251968" right="0.78740157480314965" top="0.55118110236220474" bottom="0.55118110236220474" header="0.51181102362204722" footer="0.39370078740157483"/>
  <pageSetup paperSize="9" scale="90" fitToWidth="0" fitToHeight="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0"/>
  <sheetViews>
    <sheetView view="pageBreakPreview" zoomScale="122" zoomScaleNormal="100" zoomScaleSheetLayoutView="122" workbookViewId="0">
      <selection activeCell="A4" sqref="A4:XFD5"/>
    </sheetView>
  </sheetViews>
  <sheetFormatPr defaultColWidth="9" defaultRowHeight="24.9" customHeight="1" x14ac:dyDescent="0.2"/>
  <cols>
    <col min="1" max="1" width="9.21875" style="56" customWidth="1"/>
    <col min="2" max="2" width="8.6640625" style="56" customWidth="1"/>
    <col min="3" max="3" width="9" style="56" customWidth="1"/>
    <col min="4" max="10" width="8.109375" style="56" customWidth="1"/>
    <col min="11" max="16384" width="9" style="56"/>
  </cols>
  <sheetData>
    <row r="1" spans="1:27" ht="20.100000000000001" customHeight="1" x14ac:dyDescent="0.2">
      <c r="A1" s="116" t="s">
        <v>414</v>
      </c>
      <c r="B1" s="250"/>
      <c r="C1" s="250"/>
      <c r="D1" s="250"/>
      <c r="E1" s="250"/>
      <c r="F1" s="250"/>
      <c r="G1" s="250"/>
      <c r="H1" s="250"/>
      <c r="I1" s="250"/>
      <c r="J1" s="250"/>
    </row>
    <row r="2" spans="1:27" ht="15" customHeight="1" thickBot="1" x14ac:dyDescent="0.25">
      <c r="I2" s="237"/>
      <c r="J2" s="25" t="s">
        <v>413</v>
      </c>
    </row>
    <row r="3" spans="1:27" s="253" customFormat="1" ht="21.9" customHeight="1" x14ac:dyDescent="0.2">
      <c r="A3" s="133" t="s">
        <v>0</v>
      </c>
      <c r="B3" s="251" t="s">
        <v>148</v>
      </c>
      <c r="C3" s="252" t="s">
        <v>412</v>
      </c>
      <c r="D3" s="252" t="s">
        <v>411</v>
      </c>
      <c r="E3" s="252" t="s">
        <v>410</v>
      </c>
      <c r="F3" s="252" t="s">
        <v>409</v>
      </c>
      <c r="G3" s="252" t="s">
        <v>408</v>
      </c>
      <c r="H3" s="252" t="s">
        <v>407</v>
      </c>
      <c r="I3" s="252" t="s">
        <v>406</v>
      </c>
      <c r="J3" s="133" t="s">
        <v>324</v>
      </c>
      <c r="AA3" s="254"/>
    </row>
    <row r="4" spans="1:27" ht="21.9" customHeight="1" x14ac:dyDescent="0.2">
      <c r="A4" s="25" t="s">
        <v>405</v>
      </c>
      <c r="B4" s="24">
        <v>317</v>
      </c>
      <c r="C4" s="22">
        <v>94</v>
      </c>
      <c r="D4" s="22">
        <v>58</v>
      </c>
      <c r="E4" s="22">
        <v>8</v>
      </c>
      <c r="F4" s="22">
        <v>82</v>
      </c>
      <c r="G4" s="22">
        <v>31</v>
      </c>
      <c r="H4" s="22">
        <v>14</v>
      </c>
      <c r="I4" s="25" t="s">
        <v>387</v>
      </c>
      <c r="J4" s="22">
        <v>30</v>
      </c>
    </row>
    <row r="5" spans="1:27" ht="21.9" customHeight="1" x14ac:dyDescent="0.2">
      <c r="A5" s="25" t="s">
        <v>404</v>
      </c>
      <c r="B5" s="24">
        <v>298</v>
      </c>
      <c r="C5" s="22">
        <v>83</v>
      </c>
      <c r="D5" s="22">
        <v>52</v>
      </c>
      <c r="E5" s="22">
        <v>8</v>
      </c>
      <c r="F5" s="22">
        <v>79</v>
      </c>
      <c r="G5" s="22">
        <v>34</v>
      </c>
      <c r="H5" s="22">
        <v>16</v>
      </c>
      <c r="I5" s="25" t="s">
        <v>387</v>
      </c>
      <c r="J5" s="22">
        <v>26</v>
      </c>
    </row>
    <row r="6" spans="1:27" ht="21.9" customHeight="1" x14ac:dyDescent="0.2">
      <c r="A6" s="25" t="s">
        <v>403</v>
      </c>
      <c r="B6" s="24">
        <v>318</v>
      </c>
      <c r="C6" s="22">
        <v>89</v>
      </c>
      <c r="D6" s="22">
        <v>58</v>
      </c>
      <c r="E6" s="22">
        <v>6</v>
      </c>
      <c r="F6" s="22">
        <v>79</v>
      </c>
      <c r="G6" s="22">
        <v>28</v>
      </c>
      <c r="H6" s="22">
        <v>16</v>
      </c>
      <c r="I6" s="25" t="s">
        <v>387</v>
      </c>
      <c r="J6" s="22">
        <v>42</v>
      </c>
    </row>
    <row r="7" spans="1:27" ht="21.9" customHeight="1" x14ac:dyDescent="0.2">
      <c r="A7" s="25" t="s">
        <v>402</v>
      </c>
      <c r="B7" s="24">
        <v>334</v>
      </c>
      <c r="C7" s="22">
        <v>85</v>
      </c>
      <c r="D7" s="22">
        <v>73</v>
      </c>
      <c r="E7" s="22">
        <v>6</v>
      </c>
      <c r="F7" s="22">
        <v>78</v>
      </c>
      <c r="G7" s="22">
        <v>29</v>
      </c>
      <c r="H7" s="22">
        <v>19</v>
      </c>
      <c r="I7" s="25" t="s">
        <v>387</v>
      </c>
      <c r="J7" s="22">
        <v>44</v>
      </c>
    </row>
    <row r="8" spans="1:27" ht="21.9" customHeight="1" x14ac:dyDescent="0.2">
      <c r="A8" s="25" t="s">
        <v>401</v>
      </c>
      <c r="B8" s="24">
        <v>318</v>
      </c>
      <c r="C8" s="22">
        <v>96</v>
      </c>
      <c r="D8" s="22">
        <v>72</v>
      </c>
      <c r="E8" s="22">
        <v>7</v>
      </c>
      <c r="F8" s="22">
        <v>56</v>
      </c>
      <c r="G8" s="22">
        <v>25</v>
      </c>
      <c r="H8" s="22">
        <v>16</v>
      </c>
      <c r="I8" s="25" t="s">
        <v>387</v>
      </c>
      <c r="J8" s="22">
        <v>46</v>
      </c>
    </row>
    <row r="9" spans="1:27" ht="21.9" customHeight="1" x14ac:dyDescent="0.2">
      <c r="A9" s="25" t="s">
        <v>400</v>
      </c>
      <c r="B9" s="24">
        <v>344</v>
      </c>
      <c r="C9" s="22">
        <v>90</v>
      </c>
      <c r="D9" s="22">
        <v>91</v>
      </c>
      <c r="E9" s="22">
        <v>7</v>
      </c>
      <c r="F9" s="22">
        <v>55</v>
      </c>
      <c r="G9" s="22">
        <v>27</v>
      </c>
      <c r="H9" s="22">
        <v>20</v>
      </c>
      <c r="I9" s="25" t="s">
        <v>387</v>
      </c>
      <c r="J9" s="22">
        <v>54</v>
      </c>
    </row>
    <row r="10" spans="1:27" ht="21.9" customHeight="1" x14ac:dyDescent="0.2">
      <c r="A10" s="25" t="s">
        <v>399</v>
      </c>
      <c r="B10" s="24">
        <v>320</v>
      </c>
      <c r="C10" s="22">
        <v>83</v>
      </c>
      <c r="D10" s="22">
        <v>102</v>
      </c>
      <c r="E10" s="22">
        <v>8</v>
      </c>
      <c r="F10" s="22">
        <v>39</v>
      </c>
      <c r="G10" s="22">
        <v>29</v>
      </c>
      <c r="H10" s="22">
        <v>11</v>
      </c>
      <c r="I10" s="25" t="s">
        <v>387</v>
      </c>
      <c r="J10" s="22">
        <v>48</v>
      </c>
    </row>
    <row r="11" spans="1:27" ht="21.9" customHeight="1" x14ac:dyDescent="0.2">
      <c r="A11" s="25" t="s">
        <v>398</v>
      </c>
      <c r="B11" s="24">
        <v>330</v>
      </c>
      <c r="C11" s="22">
        <v>82</v>
      </c>
      <c r="D11" s="22">
        <v>109</v>
      </c>
      <c r="E11" s="22">
        <v>7</v>
      </c>
      <c r="F11" s="22">
        <v>37</v>
      </c>
      <c r="G11" s="22">
        <v>34</v>
      </c>
      <c r="H11" s="22">
        <v>12</v>
      </c>
      <c r="I11" s="25" t="s">
        <v>387</v>
      </c>
      <c r="J11" s="22">
        <v>49</v>
      </c>
    </row>
    <row r="12" spans="1:27" ht="21.9" customHeight="1" x14ac:dyDescent="0.2">
      <c r="A12" s="25" t="s">
        <v>397</v>
      </c>
      <c r="B12" s="24">
        <v>367</v>
      </c>
      <c r="C12" s="22">
        <v>79</v>
      </c>
      <c r="D12" s="22">
        <v>129</v>
      </c>
      <c r="E12" s="22">
        <v>12</v>
      </c>
      <c r="F12" s="22">
        <v>34</v>
      </c>
      <c r="G12" s="22">
        <v>43</v>
      </c>
      <c r="H12" s="22">
        <v>15</v>
      </c>
      <c r="I12" s="25" t="s">
        <v>387</v>
      </c>
      <c r="J12" s="22">
        <v>55</v>
      </c>
    </row>
    <row r="13" spans="1:27" ht="21.9" customHeight="1" x14ac:dyDescent="0.2">
      <c r="A13" s="25" t="s">
        <v>396</v>
      </c>
      <c r="B13" s="24">
        <v>384</v>
      </c>
      <c r="C13" s="22">
        <v>80</v>
      </c>
      <c r="D13" s="22">
        <v>136</v>
      </c>
      <c r="E13" s="22">
        <v>13</v>
      </c>
      <c r="F13" s="22">
        <v>35</v>
      </c>
      <c r="G13" s="22">
        <v>58</v>
      </c>
      <c r="H13" s="22">
        <v>14</v>
      </c>
      <c r="I13" s="25" t="s">
        <v>387</v>
      </c>
      <c r="J13" s="22">
        <v>48</v>
      </c>
    </row>
    <row r="14" spans="1:27" ht="21.9" customHeight="1" x14ac:dyDescent="0.2">
      <c r="A14" s="25" t="s">
        <v>395</v>
      </c>
      <c r="B14" s="24">
        <v>400</v>
      </c>
      <c r="C14" s="22">
        <v>84</v>
      </c>
      <c r="D14" s="22">
        <v>145</v>
      </c>
      <c r="E14" s="22">
        <v>10</v>
      </c>
      <c r="F14" s="22">
        <v>35</v>
      </c>
      <c r="G14" s="22">
        <v>61</v>
      </c>
      <c r="H14" s="22">
        <v>13</v>
      </c>
      <c r="I14" s="25" t="s">
        <v>387</v>
      </c>
      <c r="J14" s="22">
        <v>52</v>
      </c>
    </row>
    <row r="15" spans="1:27" ht="21.9" customHeight="1" x14ac:dyDescent="0.2">
      <c r="A15" s="25" t="s">
        <v>394</v>
      </c>
      <c r="B15" s="24">
        <v>416</v>
      </c>
      <c r="C15" s="22">
        <v>78</v>
      </c>
      <c r="D15" s="22">
        <v>157</v>
      </c>
      <c r="E15" s="22">
        <v>11</v>
      </c>
      <c r="F15" s="22">
        <v>29</v>
      </c>
      <c r="G15" s="22">
        <v>64</v>
      </c>
      <c r="H15" s="22">
        <v>14</v>
      </c>
      <c r="I15" s="25" t="s">
        <v>387</v>
      </c>
      <c r="J15" s="22">
        <v>63</v>
      </c>
    </row>
    <row r="16" spans="1:27" ht="21.9" customHeight="1" x14ac:dyDescent="0.2">
      <c r="A16" s="25" t="s">
        <v>393</v>
      </c>
      <c r="B16" s="24">
        <v>450</v>
      </c>
      <c r="C16" s="22">
        <v>83</v>
      </c>
      <c r="D16" s="22">
        <v>175</v>
      </c>
      <c r="E16" s="22">
        <v>13</v>
      </c>
      <c r="F16" s="22">
        <v>24</v>
      </c>
      <c r="G16" s="22">
        <v>62</v>
      </c>
      <c r="H16" s="22">
        <v>17</v>
      </c>
      <c r="I16" s="25" t="s">
        <v>387</v>
      </c>
      <c r="J16" s="22">
        <v>76</v>
      </c>
    </row>
    <row r="17" spans="1:10" ht="21.9" customHeight="1" x14ac:dyDescent="0.2">
      <c r="A17" s="25" t="s">
        <v>392</v>
      </c>
      <c r="B17" s="24">
        <v>495</v>
      </c>
      <c r="C17" s="22">
        <v>90</v>
      </c>
      <c r="D17" s="22">
        <v>202</v>
      </c>
      <c r="E17" s="22">
        <v>13</v>
      </c>
      <c r="F17" s="22">
        <v>24</v>
      </c>
      <c r="G17" s="22">
        <v>63</v>
      </c>
      <c r="H17" s="22">
        <v>27</v>
      </c>
      <c r="I17" s="25" t="s">
        <v>387</v>
      </c>
      <c r="J17" s="22">
        <v>76</v>
      </c>
    </row>
    <row r="18" spans="1:10" ht="21.9" customHeight="1" x14ac:dyDescent="0.2">
      <c r="A18" s="25" t="s">
        <v>391</v>
      </c>
      <c r="B18" s="24">
        <v>501</v>
      </c>
      <c r="C18" s="22">
        <v>88</v>
      </c>
      <c r="D18" s="22">
        <v>200</v>
      </c>
      <c r="E18" s="22">
        <v>15</v>
      </c>
      <c r="F18" s="22">
        <v>23</v>
      </c>
      <c r="G18" s="22">
        <v>56</v>
      </c>
      <c r="H18" s="22">
        <v>34</v>
      </c>
      <c r="I18" s="25" t="s">
        <v>387</v>
      </c>
      <c r="J18" s="22">
        <v>85</v>
      </c>
    </row>
    <row r="19" spans="1:10" ht="21.9" customHeight="1" x14ac:dyDescent="0.2">
      <c r="A19" s="25" t="s">
        <v>390</v>
      </c>
      <c r="B19" s="24">
        <v>516</v>
      </c>
      <c r="C19" s="22">
        <v>96</v>
      </c>
      <c r="D19" s="22">
        <v>203</v>
      </c>
      <c r="E19" s="22">
        <v>13</v>
      </c>
      <c r="F19" s="22">
        <v>17</v>
      </c>
      <c r="G19" s="22">
        <v>63</v>
      </c>
      <c r="H19" s="22">
        <v>33</v>
      </c>
      <c r="I19" s="25" t="s">
        <v>387</v>
      </c>
      <c r="J19" s="22">
        <v>91</v>
      </c>
    </row>
    <row r="20" spans="1:10" ht="21.9" customHeight="1" x14ac:dyDescent="0.2">
      <c r="A20" s="25" t="s">
        <v>389</v>
      </c>
      <c r="B20" s="24">
        <v>511</v>
      </c>
      <c r="C20" s="22">
        <v>95</v>
      </c>
      <c r="D20" s="22">
        <v>216</v>
      </c>
      <c r="E20" s="22">
        <v>12</v>
      </c>
      <c r="F20" s="22">
        <v>15</v>
      </c>
      <c r="G20" s="22">
        <v>65</v>
      </c>
      <c r="H20" s="22">
        <v>25</v>
      </c>
      <c r="I20" s="25" t="s">
        <v>387</v>
      </c>
      <c r="J20" s="22">
        <v>83</v>
      </c>
    </row>
    <row r="21" spans="1:10" ht="21.9" customHeight="1" x14ac:dyDescent="0.2">
      <c r="A21" s="25" t="s">
        <v>388</v>
      </c>
      <c r="B21" s="24">
        <v>552</v>
      </c>
      <c r="C21" s="22">
        <v>101</v>
      </c>
      <c r="D21" s="22">
        <v>234</v>
      </c>
      <c r="E21" s="22">
        <v>14</v>
      </c>
      <c r="F21" s="22">
        <v>9</v>
      </c>
      <c r="G21" s="22">
        <v>77</v>
      </c>
      <c r="H21" s="22">
        <v>28</v>
      </c>
      <c r="I21" s="25" t="s">
        <v>387</v>
      </c>
      <c r="J21" s="22">
        <v>89</v>
      </c>
    </row>
    <row r="22" spans="1:10" ht="21.9" customHeight="1" x14ac:dyDescent="0.2">
      <c r="A22" s="25" t="s">
        <v>386</v>
      </c>
      <c r="B22" s="24">
        <v>519</v>
      </c>
      <c r="C22" s="22">
        <v>101</v>
      </c>
      <c r="D22" s="22">
        <v>212</v>
      </c>
      <c r="E22" s="22">
        <v>12</v>
      </c>
      <c r="F22" s="22">
        <v>9</v>
      </c>
      <c r="G22" s="22">
        <v>65</v>
      </c>
      <c r="H22" s="22">
        <v>26</v>
      </c>
      <c r="I22" s="22">
        <v>9</v>
      </c>
      <c r="J22" s="22">
        <v>85</v>
      </c>
    </row>
    <row r="23" spans="1:10" ht="21.9" customHeight="1" x14ac:dyDescent="0.2">
      <c r="A23" s="25" t="s">
        <v>385</v>
      </c>
      <c r="B23" s="24">
        <v>480</v>
      </c>
      <c r="C23" s="22">
        <v>93</v>
      </c>
      <c r="D23" s="22">
        <v>190</v>
      </c>
      <c r="E23" s="22">
        <v>8</v>
      </c>
      <c r="F23" s="22">
        <v>8</v>
      </c>
      <c r="G23" s="22">
        <v>69</v>
      </c>
      <c r="H23" s="22">
        <v>17</v>
      </c>
      <c r="I23" s="22">
        <v>4</v>
      </c>
      <c r="J23" s="22">
        <v>91</v>
      </c>
    </row>
    <row r="24" spans="1:10" ht="21.9" customHeight="1" x14ac:dyDescent="0.2">
      <c r="A24" s="25" t="s">
        <v>384</v>
      </c>
      <c r="B24" s="24">
        <v>504</v>
      </c>
      <c r="C24" s="22">
        <v>101</v>
      </c>
      <c r="D24" s="22">
        <v>200</v>
      </c>
      <c r="E24" s="22">
        <v>10</v>
      </c>
      <c r="F24" s="22">
        <v>7</v>
      </c>
      <c r="G24" s="22">
        <v>70</v>
      </c>
      <c r="H24" s="22">
        <v>16</v>
      </c>
      <c r="I24" s="22">
        <v>13</v>
      </c>
      <c r="J24" s="22">
        <v>87</v>
      </c>
    </row>
    <row r="25" spans="1:10" ht="21.9" customHeight="1" x14ac:dyDescent="0.2">
      <c r="A25" s="25" t="s">
        <v>383</v>
      </c>
      <c r="B25" s="24">
        <v>553</v>
      </c>
      <c r="C25" s="22">
        <v>95</v>
      </c>
      <c r="D25" s="22">
        <v>210</v>
      </c>
      <c r="E25" s="22">
        <v>13</v>
      </c>
      <c r="F25" s="22">
        <v>7</v>
      </c>
      <c r="G25" s="22">
        <v>60</v>
      </c>
      <c r="H25" s="22">
        <v>14</v>
      </c>
      <c r="I25" s="22">
        <v>27</v>
      </c>
      <c r="J25" s="22">
        <v>127</v>
      </c>
    </row>
    <row r="26" spans="1:10" ht="21.9" customHeight="1" x14ac:dyDescent="0.2">
      <c r="A26" s="25" t="s">
        <v>382</v>
      </c>
      <c r="B26" s="24">
        <v>622</v>
      </c>
      <c r="C26" s="22">
        <v>92</v>
      </c>
      <c r="D26" s="22">
        <v>218</v>
      </c>
      <c r="E26" s="22">
        <v>11</v>
      </c>
      <c r="F26" s="22">
        <v>10</v>
      </c>
      <c r="G26" s="22">
        <v>58</v>
      </c>
      <c r="H26" s="22">
        <v>10</v>
      </c>
      <c r="I26" s="22">
        <v>63</v>
      </c>
      <c r="J26" s="22">
        <v>160</v>
      </c>
    </row>
    <row r="27" spans="1:10" ht="21.9" customHeight="1" x14ac:dyDescent="0.2">
      <c r="A27" s="25" t="s">
        <v>381</v>
      </c>
      <c r="B27" s="24">
        <v>671</v>
      </c>
      <c r="C27" s="22">
        <v>98</v>
      </c>
      <c r="D27" s="22">
        <v>234</v>
      </c>
      <c r="E27" s="22">
        <v>16</v>
      </c>
      <c r="F27" s="22">
        <v>7</v>
      </c>
      <c r="G27" s="22">
        <v>54</v>
      </c>
      <c r="H27" s="22">
        <v>6</v>
      </c>
      <c r="I27" s="22">
        <v>98</v>
      </c>
      <c r="J27" s="22">
        <v>158</v>
      </c>
    </row>
    <row r="28" spans="1:10" ht="21.9" customHeight="1" x14ac:dyDescent="0.2">
      <c r="A28" s="25" t="s">
        <v>380</v>
      </c>
      <c r="B28" s="24">
        <v>742</v>
      </c>
      <c r="C28" s="22">
        <v>101</v>
      </c>
      <c r="D28" s="22">
        <v>241</v>
      </c>
      <c r="E28" s="22">
        <v>13</v>
      </c>
      <c r="F28" s="22">
        <v>8</v>
      </c>
      <c r="G28" s="22">
        <v>67</v>
      </c>
      <c r="H28" s="22">
        <v>7</v>
      </c>
      <c r="I28" s="22">
        <v>125</v>
      </c>
      <c r="J28" s="22">
        <v>180</v>
      </c>
    </row>
    <row r="29" spans="1:10" ht="21.9" customHeight="1" x14ac:dyDescent="0.2">
      <c r="A29" s="25" t="s">
        <v>48</v>
      </c>
      <c r="B29" s="23">
        <v>819</v>
      </c>
      <c r="C29" s="22">
        <v>92</v>
      </c>
      <c r="D29" s="22">
        <v>254</v>
      </c>
      <c r="E29" s="22">
        <v>16</v>
      </c>
      <c r="F29" s="22">
        <v>9</v>
      </c>
      <c r="G29" s="22">
        <v>78</v>
      </c>
      <c r="H29" s="22">
        <v>11</v>
      </c>
      <c r="I29" s="22">
        <v>157</v>
      </c>
      <c r="J29" s="22">
        <v>202</v>
      </c>
    </row>
    <row r="30" spans="1:10" ht="21.9" customHeight="1" x14ac:dyDescent="0.2">
      <c r="A30" s="25" t="s">
        <v>49</v>
      </c>
      <c r="B30" s="23">
        <v>900</v>
      </c>
      <c r="C30" s="22">
        <v>83</v>
      </c>
      <c r="D30" s="22">
        <v>283</v>
      </c>
      <c r="E30" s="22">
        <v>14</v>
      </c>
      <c r="F30" s="22">
        <v>10</v>
      </c>
      <c r="G30" s="22">
        <v>75</v>
      </c>
      <c r="H30" s="22">
        <v>13</v>
      </c>
      <c r="I30" s="22">
        <v>196</v>
      </c>
      <c r="J30" s="22">
        <v>226</v>
      </c>
    </row>
    <row r="31" spans="1:10" ht="21.9" customHeight="1" x14ac:dyDescent="0.2">
      <c r="A31" s="25" t="s">
        <v>428</v>
      </c>
      <c r="B31" s="23">
        <v>918</v>
      </c>
      <c r="C31" s="22">
        <v>85</v>
      </c>
      <c r="D31" s="22">
        <v>284</v>
      </c>
      <c r="E31" s="22">
        <v>14</v>
      </c>
      <c r="F31" s="22">
        <v>11</v>
      </c>
      <c r="G31" s="22">
        <v>76</v>
      </c>
      <c r="H31" s="22">
        <v>13</v>
      </c>
      <c r="I31" s="22">
        <v>185</v>
      </c>
      <c r="J31" s="22">
        <v>250</v>
      </c>
    </row>
    <row r="32" spans="1:10" ht="21.9" customHeight="1" x14ac:dyDescent="0.2">
      <c r="A32" s="25" t="s">
        <v>438</v>
      </c>
      <c r="B32" s="37">
        <v>1061</v>
      </c>
      <c r="C32" s="22">
        <v>94</v>
      </c>
      <c r="D32" s="22">
        <v>310</v>
      </c>
      <c r="E32" s="22">
        <v>15</v>
      </c>
      <c r="F32" s="22">
        <v>14</v>
      </c>
      <c r="G32" s="22">
        <v>78</v>
      </c>
      <c r="H32" s="22">
        <v>18</v>
      </c>
      <c r="I32" s="22">
        <v>202</v>
      </c>
      <c r="J32" s="22">
        <v>330</v>
      </c>
    </row>
    <row r="33" spans="1:10" ht="21.9" customHeight="1" x14ac:dyDescent="0.2">
      <c r="A33" s="25" t="s">
        <v>465</v>
      </c>
      <c r="B33" s="37">
        <v>1219</v>
      </c>
      <c r="C33" s="22">
        <v>87</v>
      </c>
      <c r="D33" s="22">
        <v>314</v>
      </c>
      <c r="E33" s="22">
        <v>18</v>
      </c>
      <c r="F33" s="22">
        <v>14</v>
      </c>
      <c r="G33" s="22">
        <v>83</v>
      </c>
      <c r="H33" s="22">
        <v>18</v>
      </c>
      <c r="I33" s="22">
        <v>253</v>
      </c>
      <c r="J33" s="22">
        <v>432</v>
      </c>
    </row>
    <row r="34" spans="1:10" ht="21.9" customHeight="1" thickBot="1" x14ac:dyDescent="0.25">
      <c r="A34" s="125" t="s">
        <v>473</v>
      </c>
      <c r="B34" s="34">
        <v>1343</v>
      </c>
      <c r="C34" s="51">
        <v>85</v>
      </c>
      <c r="D34" s="51">
        <v>334</v>
      </c>
      <c r="E34" s="51">
        <v>17</v>
      </c>
      <c r="F34" s="51">
        <v>16</v>
      </c>
      <c r="G34" s="51">
        <v>89</v>
      </c>
      <c r="H34" s="51">
        <v>21</v>
      </c>
      <c r="I34" s="51">
        <v>273</v>
      </c>
      <c r="J34" s="51">
        <v>508</v>
      </c>
    </row>
    <row r="35" spans="1:10" ht="18" customHeight="1" x14ac:dyDescent="0.2">
      <c r="A35" s="148"/>
      <c r="I35" s="237"/>
      <c r="J35" s="25" t="s">
        <v>379</v>
      </c>
    </row>
    <row r="36" spans="1:10" ht="24.9" customHeight="1" x14ac:dyDescent="0.2">
      <c r="A36" s="148"/>
    </row>
    <row r="37" spans="1:10" ht="24.9" customHeight="1" x14ac:dyDescent="0.2">
      <c r="A37" s="148"/>
    </row>
    <row r="38" spans="1:10" ht="24.9" customHeight="1" x14ac:dyDescent="0.2">
      <c r="A38" s="148"/>
    </row>
    <row r="39" spans="1:10" ht="24.9" customHeight="1" x14ac:dyDescent="0.2">
      <c r="A39" s="148"/>
    </row>
    <row r="40" spans="1:10" ht="24.9" customHeight="1" x14ac:dyDescent="0.2">
      <c r="A40" s="148"/>
    </row>
  </sheetData>
  <phoneticPr fontId="2"/>
  <pageMargins left="0.82677165354330717" right="0.59055118110236227" top="0.74803149606299213" bottom="0.74803149606299213" header="0.51181102362204722" footer="0.31496062992125984"/>
  <pageSetup paperSize="9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9"/>
  <sheetViews>
    <sheetView view="pageBreakPreview" zoomScale="94" zoomScaleNormal="100" zoomScaleSheetLayoutView="94" workbookViewId="0">
      <pane xSplit="1" ySplit="4" topLeftCell="B5" activePane="bottomRight" state="frozen"/>
      <selection pane="topRight" activeCell="B1" sqref="B1"/>
      <selection pane="bottomLeft" activeCell="A32" sqref="A32"/>
      <selection pane="bottomRight" activeCell="B13" sqref="B13"/>
    </sheetView>
  </sheetViews>
  <sheetFormatPr defaultColWidth="9" defaultRowHeight="13.2" x14ac:dyDescent="0.2"/>
  <cols>
    <col min="1" max="2" width="10.6640625" style="56" customWidth="1"/>
    <col min="3" max="4" width="10.6640625" style="84" customWidth="1"/>
    <col min="5" max="5" width="10.6640625" style="97" customWidth="1"/>
    <col min="6" max="7" width="10.6640625" style="84" customWidth="1"/>
    <col min="8" max="8" width="12.6640625" style="31" customWidth="1"/>
    <col min="9" max="16384" width="9" style="56"/>
  </cols>
  <sheetData>
    <row r="1" spans="1:27" ht="14.4" x14ac:dyDescent="0.2">
      <c r="A1" s="116" t="s">
        <v>11</v>
      </c>
      <c r="B1" s="86"/>
      <c r="C1" s="86"/>
      <c r="D1" s="86"/>
      <c r="E1" s="86"/>
      <c r="F1" s="86"/>
      <c r="G1" s="86"/>
      <c r="H1" s="86"/>
    </row>
    <row r="2" spans="1:27" ht="13.8" thickBot="1" x14ac:dyDescent="0.25">
      <c r="A2" s="22"/>
      <c r="B2" s="22"/>
      <c r="C2" s="63"/>
      <c r="D2" s="63"/>
      <c r="E2" s="87"/>
      <c r="F2" s="63"/>
      <c r="G2" s="33" t="s">
        <v>10</v>
      </c>
      <c r="H2" s="88"/>
    </row>
    <row r="3" spans="1:27" ht="20.100000000000001" customHeight="1" x14ac:dyDescent="0.2">
      <c r="A3" s="264" t="s">
        <v>0</v>
      </c>
      <c r="B3" s="260" t="s">
        <v>1</v>
      </c>
      <c r="C3" s="262" t="s">
        <v>6</v>
      </c>
      <c r="D3" s="89" t="s">
        <v>8</v>
      </c>
      <c r="E3" s="90" t="s">
        <v>2</v>
      </c>
      <c r="F3" s="91" t="s">
        <v>3</v>
      </c>
      <c r="G3" s="91"/>
      <c r="H3" s="22"/>
      <c r="AA3" s="61"/>
    </row>
    <row r="4" spans="1:27" ht="20.100000000000001" customHeight="1" x14ac:dyDescent="0.2">
      <c r="A4" s="265"/>
      <c r="B4" s="261"/>
      <c r="C4" s="263"/>
      <c r="D4" s="92" t="s">
        <v>9</v>
      </c>
      <c r="E4" s="93" t="s">
        <v>7</v>
      </c>
      <c r="F4" s="94" t="s">
        <v>4</v>
      </c>
      <c r="G4" s="60" t="s">
        <v>5</v>
      </c>
      <c r="H4" s="56"/>
    </row>
    <row r="5" spans="1:27" ht="15.9" customHeight="1" x14ac:dyDescent="0.2">
      <c r="A5" s="95" t="s">
        <v>12</v>
      </c>
      <c r="B5" s="96">
        <v>16611</v>
      </c>
      <c r="C5" s="98">
        <v>58671</v>
      </c>
      <c r="D5" s="99">
        <v>3.53</v>
      </c>
      <c r="E5" s="98">
        <v>2324</v>
      </c>
      <c r="F5" s="30">
        <v>678</v>
      </c>
      <c r="G5" s="100">
        <v>1.2</v>
      </c>
      <c r="H5" s="56"/>
    </row>
    <row r="6" spans="1:27" ht="15.9" customHeight="1" x14ac:dyDescent="0.2">
      <c r="A6" s="95" t="s">
        <v>13</v>
      </c>
      <c r="B6" s="96">
        <v>17217</v>
      </c>
      <c r="C6" s="98">
        <v>60091</v>
      </c>
      <c r="D6" s="99">
        <v>3.49</v>
      </c>
      <c r="E6" s="98">
        <v>2380</v>
      </c>
      <c r="F6" s="30">
        <v>1420</v>
      </c>
      <c r="G6" s="100">
        <v>2.4</v>
      </c>
      <c r="H6" s="56"/>
    </row>
    <row r="7" spans="1:27" ht="15.9" customHeight="1" x14ac:dyDescent="0.2">
      <c r="A7" s="95" t="s">
        <v>14</v>
      </c>
      <c r="B7" s="96">
        <v>17935</v>
      </c>
      <c r="C7" s="98">
        <v>62323</v>
      </c>
      <c r="D7" s="99">
        <v>3.47</v>
      </c>
      <c r="E7" s="98">
        <v>2468</v>
      </c>
      <c r="F7" s="30">
        <v>2232</v>
      </c>
      <c r="G7" s="100">
        <v>3.7</v>
      </c>
      <c r="H7" s="56"/>
    </row>
    <row r="8" spans="1:27" ht="15.9" customHeight="1" x14ac:dyDescent="0.2">
      <c r="A8" s="95" t="s">
        <v>15</v>
      </c>
      <c r="B8" s="96">
        <v>18690</v>
      </c>
      <c r="C8" s="98">
        <v>64303</v>
      </c>
      <c r="D8" s="99">
        <v>3.44</v>
      </c>
      <c r="E8" s="98">
        <v>2547</v>
      </c>
      <c r="F8" s="30">
        <v>1980</v>
      </c>
      <c r="G8" s="100">
        <v>3.2</v>
      </c>
      <c r="H8" s="56"/>
    </row>
    <row r="9" spans="1:27" ht="15.9" customHeight="1" x14ac:dyDescent="0.2">
      <c r="A9" s="95" t="s">
        <v>16</v>
      </c>
      <c r="B9" s="96">
        <v>19378</v>
      </c>
      <c r="C9" s="98">
        <v>66188</v>
      </c>
      <c r="D9" s="99">
        <v>3.42</v>
      </c>
      <c r="E9" s="98">
        <v>2621</v>
      </c>
      <c r="F9" s="30">
        <v>1885</v>
      </c>
      <c r="G9" s="100">
        <v>2.9</v>
      </c>
      <c r="H9" s="56"/>
    </row>
    <row r="10" spans="1:27" ht="15.9" customHeight="1" x14ac:dyDescent="0.2">
      <c r="A10" s="95" t="s">
        <v>17</v>
      </c>
      <c r="B10" s="96">
        <v>19952</v>
      </c>
      <c r="C10" s="98">
        <v>67317</v>
      </c>
      <c r="D10" s="99">
        <v>3.37</v>
      </c>
      <c r="E10" s="98">
        <v>2666</v>
      </c>
      <c r="F10" s="30">
        <v>1129</v>
      </c>
      <c r="G10" s="100">
        <v>1.7</v>
      </c>
      <c r="H10" s="56"/>
    </row>
    <row r="11" spans="1:27" ht="15.9" customHeight="1" x14ac:dyDescent="0.2">
      <c r="A11" s="95" t="s">
        <v>18</v>
      </c>
      <c r="B11" s="96">
        <v>20490</v>
      </c>
      <c r="C11" s="98">
        <v>68246</v>
      </c>
      <c r="D11" s="99">
        <v>3.33</v>
      </c>
      <c r="E11" s="98">
        <v>2723</v>
      </c>
      <c r="F11" s="30">
        <v>929</v>
      </c>
      <c r="G11" s="100">
        <v>1.4</v>
      </c>
      <c r="H11" s="56"/>
    </row>
    <row r="12" spans="1:27" ht="15.9" customHeight="1" x14ac:dyDescent="0.2">
      <c r="A12" s="95" t="s">
        <v>19</v>
      </c>
      <c r="B12" s="96">
        <v>21130</v>
      </c>
      <c r="C12" s="98">
        <v>69298</v>
      </c>
      <c r="D12" s="99">
        <v>3.28</v>
      </c>
      <c r="E12" s="98">
        <v>2741</v>
      </c>
      <c r="F12" s="30">
        <v>1052</v>
      </c>
      <c r="G12" s="100">
        <v>1.5</v>
      </c>
      <c r="H12" s="56"/>
    </row>
    <row r="13" spans="1:27" ht="15.9" customHeight="1" x14ac:dyDescent="0.2">
      <c r="A13" s="95" t="s">
        <v>20</v>
      </c>
      <c r="B13" s="96">
        <v>21702</v>
      </c>
      <c r="C13" s="98">
        <v>70178</v>
      </c>
      <c r="D13" s="99">
        <v>3.23</v>
      </c>
      <c r="E13" s="98">
        <v>2776</v>
      </c>
      <c r="F13" s="30">
        <v>880</v>
      </c>
      <c r="G13" s="100">
        <v>1.3</v>
      </c>
      <c r="H13" s="56"/>
    </row>
    <row r="14" spans="1:27" ht="15.9" customHeight="1" x14ac:dyDescent="0.2">
      <c r="A14" s="95" t="s">
        <v>21</v>
      </c>
      <c r="B14" s="96">
        <v>22177</v>
      </c>
      <c r="C14" s="98">
        <v>70918</v>
      </c>
      <c r="D14" s="99">
        <v>3.2</v>
      </c>
      <c r="E14" s="98">
        <v>2805</v>
      </c>
      <c r="F14" s="30">
        <v>740</v>
      </c>
      <c r="G14" s="100">
        <v>1.1000000000000001</v>
      </c>
      <c r="H14" s="56"/>
    </row>
    <row r="15" spans="1:27" ht="15.9" customHeight="1" x14ac:dyDescent="0.2">
      <c r="A15" s="95" t="s">
        <v>22</v>
      </c>
      <c r="B15" s="96">
        <v>22759</v>
      </c>
      <c r="C15" s="98">
        <v>72002</v>
      </c>
      <c r="D15" s="99">
        <v>3.16</v>
      </c>
      <c r="E15" s="98">
        <v>2848</v>
      </c>
      <c r="F15" s="30">
        <v>1084</v>
      </c>
      <c r="G15" s="100">
        <v>1.5</v>
      </c>
      <c r="H15" s="56"/>
    </row>
    <row r="16" spans="1:27" ht="15.6" customHeight="1" x14ac:dyDescent="0.2">
      <c r="A16" s="95" t="s">
        <v>23</v>
      </c>
      <c r="B16" s="96">
        <v>23227</v>
      </c>
      <c r="C16" s="30">
        <v>72419</v>
      </c>
      <c r="D16" s="99">
        <v>3.12</v>
      </c>
      <c r="E16" s="98">
        <v>2867</v>
      </c>
      <c r="F16" s="30">
        <v>417</v>
      </c>
      <c r="G16" s="100">
        <v>0.6</v>
      </c>
      <c r="H16" s="56"/>
    </row>
    <row r="17" spans="1:8" ht="15.9" customHeight="1" x14ac:dyDescent="0.2">
      <c r="A17" s="95" t="s">
        <v>24</v>
      </c>
      <c r="B17" s="96">
        <v>23886</v>
      </c>
      <c r="C17" s="30">
        <v>73284</v>
      </c>
      <c r="D17" s="99">
        <v>3.07</v>
      </c>
      <c r="E17" s="98">
        <v>2901</v>
      </c>
      <c r="F17" s="30">
        <v>865</v>
      </c>
      <c r="G17" s="100">
        <v>1.2</v>
      </c>
      <c r="H17" s="56"/>
    </row>
    <row r="18" spans="1:8" ht="15.9" customHeight="1" x14ac:dyDescent="0.2">
      <c r="A18" s="95" t="s">
        <v>25</v>
      </c>
      <c r="B18" s="96">
        <v>24256</v>
      </c>
      <c r="C18" s="30">
        <v>73583</v>
      </c>
      <c r="D18" s="99">
        <v>3.03</v>
      </c>
      <c r="E18" s="98">
        <v>2913</v>
      </c>
      <c r="F18" s="30">
        <v>299</v>
      </c>
      <c r="G18" s="100">
        <v>0.4</v>
      </c>
      <c r="H18" s="56"/>
    </row>
    <row r="19" spans="1:8" ht="15.9" customHeight="1" x14ac:dyDescent="0.2">
      <c r="A19" s="95" t="s">
        <v>26</v>
      </c>
      <c r="B19" s="96">
        <v>24640</v>
      </c>
      <c r="C19" s="98">
        <v>73713</v>
      </c>
      <c r="D19" s="99">
        <v>2.99</v>
      </c>
      <c r="E19" s="98">
        <v>2918</v>
      </c>
      <c r="F19" s="30">
        <v>130</v>
      </c>
      <c r="G19" s="100">
        <v>0.2</v>
      </c>
      <c r="H19" s="56"/>
    </row>
    <row r="20" spans="1:8" ht="15.9" customHeight="1" x14ac:dyDescent="0.2">
      <c r="A20" s="95" t="s">
        <v>27</v>
      </c>
      <c r="B20" s="96">
        <v>25072</v>
      </c>
      <c r="C20" s="30">
        <v>73924</v>
      </c>
      <c r="D20" s="99">
        <v>2.95</v>
      </c>
      <c r="E20" s="30">
        <v>2927</v>
      </c>
      <c r="F20" s="30">
        <v>211</v>
      </c>
      <c r="G20" s="100">
        <v>0.3</v>
      </c>
      <c r="H20" s="56"/>
    </row>
    <row r="21" spans="1:8" ht="15.9" customHeight="1" x14ac:dyDescent="0.2">
      <c r="A21" s="95" t="s">
        <v>28</v>
      </c>
      <c r="B21" s="96">
        <v>25483</v>
      </c>
      <c r="C21" s="98">
        <v>74203</v>
      </c>
      <c r="D21" s="99">
        <v>2.91</v>
      </c>
      <c r="E21" s="98">
        <v>2937.5692794932697</v>
      </c>
      <c r="F21" s="30">
        <v>279</v>
      </c>
      <c r="G21" s="100">
        <v>0.4</v>
      </c>
      <c r="H21" s="56"/>
    </row>
    <row r="22" spans="1:8" ht="15.9" customHeight="1" x14ac:dyDescent="0.2">
      <c r="A22" s="95" t="s">
        <v>29</v>
      </c>
      <c r="B22" s="96">
        <v>25855</v>
      </c>
      <c r="C22" s="30">
        <v>74368</v>
      </c>
      <c r="D22" s="99">
        <v>2.88</v>
      </c>
      <c r="E22" s="30">
        <v>2944.1013460015834</v>
      </c>
      <c r="F22" s="30">
        <v>165</v>
      </c>
      <c r="G22" s="100">
        <v>0.2</v>
      </c>
      <c r="H22" s="56"/>
    </row>
    <row r="23" spans="1:8" ht="15.9" customHeight="1" x14ac:dyDescent="0.2">
      <c r="A23" s="95" t="s">
        <v>30</v>
      </c>
      <c r="B23" s="96">
        <v>26161</v>
      </c>
      <c r="C23" s="30">
        <v>74376</v>
      </c>
      <c r="D23" s="99">
        <v>2.84</v>
      </c>
      <c r="E23" s="30">
        <v>2944.4180522565321</v>
      </c>
      <c r="F23" s="30">
        <v>8</v>
      </c>
      <c r="G23" s="100">
        <v>0</v>
      </c>
      <c r="H23" s="56"/>
    </row>
    <row r="24" spans="1:8" ht="15.9" customHeight="1" x14ac:dyDescent="0.2">
      <c r="A24" s="95" t="s">
        <v>31</v>
      </c>
      <c r="B24" s="96">
        <v>26502</v>
      </c>
      <c r="C24" s="30">
        <v>74293</v>
      </c>
      <c r="D24" s="101">
        <v>2.8</v>
      </c>
      <c r="E24" s="30">
        <v>2941.132224861441</v>
      </c>
      <c r="F24" s="30">
        <v>-83</v>
      </c>
      <c r="G24" s="65">
        <v>-0.1</v>
      </c>
      <c r="H24" s="56"/>
    </row>
    <row r="25" spans="1:8" ht="15.9" customHeight="1" x14ac:dyDescent="0.2">
      <c r="A25" s="95" t="s">
        <v>32</v>
      </c>
      <c r="B25" s="96">
        <v>26705</v>
      </c>
      <c r="C25" s="30">
        <v>73734</v>
      </c>
      <c r="D25" s="101">
        <v>2.76</v>
      </c>
      <c r="E25" s="30">
        <v>2919.0023752969119</v>
      </c>
      <c r="F25" s="30">
        <v>-559</v>
      </c>
      <c r="G25" s="65">
        <v>-0.8</v>
      </c>
      <c r="H25" s="56"/>
    </row>
    <row r="26" spans="1:8" ht="15.9" customHeight="1" x14ac:dyDescent="0.2">
      <c r="A26" s="95" t="s">
        <v>33</v>
      </c>
      <c r="B26" s="96">
        <v>27195</v>
      </c>
      <c r="C26" s="30">
        <v>74038</v>
      </c>
      <c r="D26" s="101">
        <v>2.72</v>
      </c>
      <c r="E26" s="30">
        <v>2931.0372129849561</v>
      </c>
      <c r="F26" s="30">
        <v>304</v>
      </c>
      <c r="G26" s="65">
        <v>0.4</v>
      </c>
      <c r="H26" s="56"/>
    </row>
    <row r="27" spans="1:8" ht="15.9" customHeight="1" x14ac:dyDescent="0.2">
      <c r="A27" s="95" t="s">
        <v>34</v>
      </c>
      <c r="B27" s="96">
        <v>27684</v>
      </c>
      <c r="C27" s="30">
        <v>74494</v>
      </c>
      <c r="D27" s="101">
        <v>2.69</v>
      </c>
      <c r="E27" s="30">
        <v>2949.0894695170227</v>
      </c>
      <c r="F27" s="30">
        <v>456</v>
      </c>
      <c r="G27" s="65">
        <v>0.6</v>
      </c>
      <c r="H27" s="56"/>
    </row>
    <row r="28" spans="1:8" ht="15.9" customHeight="1" x14ac:dyDescent="0.2">
      <c r="A28" s="95" t="s">
        <v>35</v>
      </c>
      <c r="B28" s="96">
        <v>28176</v>
      </c>
      <c r="C28" s="30">
        <v>74901</v>
      </c>
      <c r="D28" s="101">
        <v>2.66</v>
      </c>
      <c r="E28" s="30">
        <v>2965.2019002375296</v>
      </c>
      <c r="F28" s="30">
        <v>407</v>
      </c>
      <c r="G28" s="65">
        <v>0.5</v>
      </c>
      <c r="H28" s="56"/>
    </row>
    <row r="29" spans="1:8" ht="15.9" customHeight="1" x14ac:dyDescent="0.2">
      <c r="A29" s="95" t="s">
        <v>36</v>
      </c>
      <c r="B29" s="96">
        <v>28615</v>
      </c>
      <c r="C29" s="30">
        <v>75098</v>
      </c>
      <c r="D29" s="101">
        <v>2.62</v>
      </c>
      <c r="E29" s="30">
        <v>2973.0007917656371</v>
      </c>
      <c r="F29" s="30">
        <v>197</v>
      </c>
      <c r="G29" s="65">
        <v>0.3</v>
      </c>
      <c r="H29" s="56"/>
    </row>
    <row r="30" spans="1:8" ht="15.9" customHeight="1" x14ac:dyDescent="0.2">
      <c r="A30" s="95" t="s">
        <v>37</v>
      </c>
      <c r="B30" s="96">
        <v>28993</v>
      </c>
      <c r="C30" s="30">
        <v>75063</v>
      </c>
      <c r="D30" s="101">
        <v>2.59</v>
      </c>
      <c r="E30" s="30">
        <v>2971.6152019002375</v>
      </c>
      <c r="F30" s="30">
        <v>-35</v>
      </c>
      <c r="G30" s="65">
        <v>0</v>
      </c>
      <c r="H30" s="56"/>
    </row>
    <row r="31" spans="1:8" ht="15.9" customHeight="1" x14ac:dyDescent="0.2">
      <c r="A31" s="95" t="s">
        <v>38</v>
      </c>
      <c r="B31" s="96">
        <v>29436</v>
      </c>
      <c r="C31" s="30">
        <v>75366</v>
      </c>
      <c r="D31" s="101">
        <v>2.56</v>
      </c>
      <c r="E31" s="30">
        <v>2983.6104513064133</v>
      </c>
      <c r="F31" s="30">
        <v>303</v>
      </c>
      <c r="G31" s="65">
        <v>0.4</v>
      </c>
      <c r="H31" s="56"/>
    </row>
    <row r="32" spans="1:8" ht="15.9" customHeight="1" x14ac:dyDescent="0.2">
      <c r="A32" s="95" t="s">
        <v>39</v>
      </c>
      <c r="B32" s="96">
        <v>29788</v>
      </c>
      <c r="C32" s="30">
        <v>75422</v>
      </c>
      <c r="D32" s="101">
        <v>2.5299999999999998</v>
      </c>
      <c r="E32" s="30">
        <v>2985.8273950910529</v>
      </c>
      <c r="F32" s="30">
        <v>56</v>
      </c>
      <c r="G32" s="65">
        <v>0.1</v>
      </c>
      <c r="H32" s="56"/>
    </row>
    <row r="33" spans="1:8" ht="15.9" customHeight="1" x14ac:dyDescent="0.2">
      <c r="A33" s="95" t="s">
        <v>40</v>
      </c>
      <c r="B33" s="96">
        <v>30039</v>
      </c>
      <c r="C33" s="30">
        <v>75264</v>
      </c>
      <c r="D33" s="101">
        <v>2.5099999999999998</v>
      </c>
      <c r="E33" s="30">
        <v>2979.5724465558192</v>
      </c>
      <c r="F33" s="30">
        <v>-158</v>
      </c>
      <c r="G33" s="65">
        <v>-0.2</v>
      </c>
      <c r="H33" s="56"/>
    </row>
    <row r="34" spans="1:8" ht="15.9" customHeight="1" x14ac:dyDescent="0.2">
      <c r="A34" s="95" t="s">
        <v>41</v>
      </c>
      <c r="B34" s="96">
        <v>30440</v>
      </c>
      <c r="C34" s="30">
        <v>75447</v>
      </c>
      <c r="D34" s="101">
        <v>2.48</v>
      </c>
      <c r="E34" s="30">
        <v>2986.8171021377671</v>
      </c>
      <c r="F34" s="30">
        <v>183</v>
      </c>
      <c r="G34" s="65">
        <v>0.2</v>
      </c>
      <c r="H34" s="56"/>
    </row>
    <row r="35" spans="1:8" ht="15.9" customHeight="1" x14ac:dyDescent="0.2">
      <c r="A35" s="95" t="s">
        <v>42</v>
      </c>
      <c r="B35" s="96">
        <v>30711</v>
      </c>
      <c r="C35" s="30">
        <v>75244</v>
      </c>
      <c r="D35" s="101">
        <v>2.4500000000000002</v>
      </c>
      <c r="E35" s="30">
        <v>2978.7806809184481</v>
      </c>
      <c r="F35" s="30">
        <v>-203</v>
      </c>
      <c r="G35" s="65">
        <v>-0.3</v>
      </c>
      <c r="H35" s="56"/>
    </row>
    <row r="36" spans="1:8" ht="15.9" customHeight="1" x14ac:dyDescent="0.2">
      <c r="A36" s="95" t="s">
        <v>43</v>
      </c>
      <c r="B36" s="96">
        <v>30895</v>
      </c>
      <c r="C36" s="30">
        <v>75130</v>
      </c>
      <c r="D36" s="101">
        <v>2.4300000000000002</v>
      </c>
      <c r="E36" s="30">
        <v>2963.7080867850095</v>
      </c>
      <c r="F36" s="30">
        <v>-114</v>
      </c>
      <c r="G36" s="65">
        <v>-0.2</v>
      </c>
      <c r="H36" s="22"/>
    </row>
    <row r="37" spans="1:8" ht="15.9" customHeight="1" x14ac:dyDescent="0.2">
      <c r="A37" s="95" t="s">
        <v>44</v>
      </c>
      <c r="B37" s="96">
        <v>31220</v>
      </c>
      <c r="C37" s="30">
        <v>75150</v>
      </c>
      <c r="D37" s="101">
        <v>2.41</v>
      </c>
      <c r="E37" s="30">
        <v>2964.497041420118</v>
      </c>
      <c r="F37" s="30">
        <v>20</v>
      </c>
      <c r="G37" s="65">
        <v>0</v>
      </c>
      <c r="H37" s="22"/>
    </row>
    <row r="38" spans="1:8" ht="15.9" customHeight="1" x14ac:dyDescent="0.2">
      <c r="A38" s="95" t="s">
        <v>45</v>
      </c>
      <c r="B38" s="96">
        <v>31651</v>
      </c>
      <c r="C38" s="30">
        <v>75263</v>
      </c>
      <c r="D38" s="101">
        <v>2.38</v>
      </c>
      <c r="E38" s="30">
        <v>2968.9546351084809</v>
      </c>
      <c r="F38" s="30">
        <v>113</v>
      </c>
      <c r="G38" s="65">
        <v>0.2</v>
      </c>
      <c r="H38" s="22"/>
    </row>
    <row r="39" spans="1:8" ht="15.9" customHeight="1" x14ac:dyDescent="0.2">
      <c r="A39" s="95" t="s">
        <v>46</v>
      </c>
      <c r="B39" s="96">
        <v>32004</v>
      </c>
      <c r="C39" s="30">
        <v>75258</v>
      </c>
      <c r="D39" s="101">
        <v>2.35</v>
      </c>
      <c r="E39" s="30">
        <v>2968.7573964497042</v>
      </c>
      <c r="F39" s="30">
        <v>-5</v>
      </c>
      <c r="G39" s="65">
        <v>0</v>
      </c>
      <c r="H39" s="22"/>
    </row>
    <row r="40" spans="1:8" ht="15.9" customHeight="1" x14ac:dyDescent="0.2">
      <c r="A40" s="95" t="s">
        <v>47</v>
      </c>
      <c r="B40" s="96">
        <v>32489</v>
      </c>
      <c r="C40" s="30">
        <v>75388</v>
      </c>
      <c r="D40" s="101">
        <v>2.3199999999999998</v>
      </c>
      <c r="E40" s="30">
        <v>2973.8856015779093</v>
      </c>
      <c r="F40" s="30">
        <v>130</v>
      </c>
      <c r="G40" s="65">
        <v>0.2</v>
      </c>
      <c r="H40" s="56"/>
    </row>
    <row r="41" spans="1:8" ht="15.9" customHeight="1" x14ac:dyDescent="0.2">
      <c r="A41" s="25" t="s">
        <v>48</v>
      </c>
      <c r="B41" s="96">
        <v>32814</v>
      </c>
      <c r="C41" s="30">
        <v>75286</v>
      </c>
      <c r="D41" s="101">
        <v>2.29</v>
      </c>
      <c r="E41" s="30">
        <v>2969.8619329388557</v>
      </c>
      <c r="F41" s="30">
        <v>-102</v>
      </c>
      <c r="G41" s="65">
        <v>-0.1</v>
      </c>
      <c r="H41" s="56"/>
    </row>
    <row r="42" spans="1:8" ht="15.9" customHeight="1" x14ac:dyDescent="0.2">
      <c r="A42" s="25" t="s">
        <v>49</v>
      </c>
      <c r="B42" s="96">
        <v>33264</v>
      </c>
      <c r="C42" s="30">
        <v>75174</v>
      </c>
      <c r="D42" s="101">
        <v>2.2599999999999998</v>
      </c>
      <c r="E42" s="30">
        <v>2965.4437869822482</v>
      </c>
      <c r="F42" s="30">
        <v>-112</v>
      </c>
      <c r="G42" s="65">
        <v>-0.1</v>
      </c>
      <c r="H42" s="56"/>
    </row>
    <row r="43" spans="1:8" ht="15.9" customHeight="1" x14ac:dyDescent="0.2">
      <c r="A43" s="25" t="s">
        <v>428</v>
      </c>
      <c r="B43" s="96">
        <v>33425</v>
      </c>
      <c r="C43" s="30">
        <v>74691</v>
      </c>
      <c r="D43" s="101">
        <v>2.23</v>
      </c>
      <c r="E43" s="30">
        <v>2946</v>
      </c>
      <c r="F43" s="30">
        <v>-483</v>
      </c>
      <c r="G43" s="65">
        <v>-0.6</v>
      </c>
      <c r="H43" s="56"/>
    </row>
    <row r="44" spans="1:8" ht="15.9" customHeight="1" x14ac:dyDescent="0.2">
      <c r="A44" s="102" t="s">
        <v>438</v>
      </c>
      <c r="B44" s="96">
        <v>33867</v>
      </c>
      <c r="C44" s="30">
        <v>74632</v>
      </c>
      <c r="D44" s="101">
        <v>2.2000000000000002</v>
      </c>
      <c r="E44" s="30">
        <v>2944</v>
      </c>
      <c r="F44" s="30">
        <v>-59</v>
      </c>
      <c r="G44" s="65">
        <v>-0.1</v>
      </c>
      <c r="H44" s="56"/>
    </row>
    <row r="45" spans="1:8" ht="15.9" customHeight="1" x14ac:dyDescent="0.2">
      <c r="A45" s="102" t="s">
        <v>465</v>
      </c>
      <c r="B45" s="96">
        <v>34085</v>
      </c>
      <c r="C45" s="30">
        <v>74324</v>
      </c>
      <c r="D45" s="101">
        <v>2.1800000000000002</v>
      </c>
      <c r="E45" s="30">
        <v>2932</v>
      </c>
      <c r="F45" s="30">
        <v>-308</v>
      </c>
      <c r="G45" s="65">
        <v>-0.4</v>
      </c>
      <c r="H45" s="56"/>
    </row>
    <row r="46" spans="1:8" ht="15.9" customHeight="1" thickBot="1" x14ac:dyDescent="0.25">
      <c r="A46" s="103" t="s">
        <v>473</v>
      </c>
      <c r="B46" s="104">
        <v>34408</v>
      </c>
      <c r="C46" s="105">
        <v>74107</v>
      </c>
      <c r="D46" s="106">
        <v>2.15</v>
      </c>
      <c r="E46" s="105">
        <v>2923</v>
      </c>
      <c r="F46" s="105">
        <v>-217</v>
      </c>
      <c r="G46" s="107">
        <v>-0.3</v>
      </c>
      <c r="H46" s="56"/>
    </row>
    <row r="47" spans="1:8" ht="15" customHeight="1" x14ac:dyDescent="0.2">
      <c r="A47" s="56" t="s">
        <v>456</v>
      </c>
      <c r="D47" s="97"/>
    </row>
    <row r="48" spans="1:8" ht="15" customHeight="1" x14ac:dyDescent="0.2">
      <c r="A48" s="56" t="s">
        <v>457</v>
      </c>
    </row>
    <row r="49" spans="7:8" ht="14.25" customHeight="1" x14ac:dyDescent="0.2">
      <c r="G49" s="85" t="s">
        <v>458</v>
      </c>
      <c r="H49" s="108"/>
    </row>
  </sheetData>
  <mergeCells count="3">
    <mergeCell ref="B3:B4"/>
    <mergeCell ref="C3:C4"/>
    <mergeCell ref="A3:A4"/>
  </mergeCells>
  <phoneticPr fontId="2"/>
  <pageMargins left="1.1811023622047245" right="0.39370078740157483" top="0.74803149606299213" bottom="0.74803149606299213" header="0.31496062992125984" footer="0.31496062992125984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7"/>
  <sheetViews>
    <sheetView view="pageBreakPreview" zoomScale="91" zoomScaleNormal="100" zoomScaleSheetLayoutView="91" workbookViewId="0">
      <pane xSplit="1" ySplit="4" topLeftCell="B5" activePane="bottomRight" state="frozen"/>
      <selection pane="topRight" activeCell="B1" sqref="B1"/>
      <selection pane="bottomLeft" activeCell="A26" sqref="A26"/>
      <selection pane="bottomRight" activeCell="C12" sqref="C12"/>
    </sheetView>
  </sheetViews>
  <sheetFormatPr defaultColWidth="9" defaultRowHeight="13.2" x14ac:dyDescent="0.2"/>
  <cols>
    <col min="1" max="1" width="10.109375" style="56" customWidth="1"/>
    <col min="2" max="2" width="9.88671875" style="56" customWidth="1"/>
    <col min="3" max="10" width="9.33203125" style="84" customWidth="1"/>
    <col min="11" max="16384" width="9" style="56"/>
  </cols>
  <sheetData>
    <row r="1" spans="1:27" ht="20.100000000000001" customHeight="1" x14ac:dyDescent="0.2">
      <c r="A1" s="116" t="s">
        <v>62</v>
      </c>
      <c r="B1" s="86"/>
      <c r="C1" s="86"/>
      <c r="D1" s="86"/>
      <c r="E1" s="86"/>
      <c r="F1" s="86"/>
      <c r="G1" s="86"/>
      <c r="H1" s="86"/>
      <c r="I1" s="86"/>
      <c r="J1" s="109"/>
    </row>
    <row r="2" spans="1:27" ht="15" customHeight="1" thickBot="1" x14ac:dyDescent="0.25">
      <c r="A2" s="22"/>
      <c r="B2" s="22"/>
      <c r="C2" s="63"/>
      <c r="D2" s="63"/>
      <c r="E2" s="63"/>
      <c r="F2" s="63"/>
      <c r="G2" s="63"/>
      <c r="I2" s="33" t="s">
        <v>61</v>
      </c>
      <c r="J2" s="88"/>
    </row>
    <row r="3" spans="1:27" ht="15" customHeight="1" x14ac:dyDescent="0.2">
      <c r="A3" s="266" t="s">
        <v>0</v>
      </c>
      <c r="B3" s="110" t="s">
        <v>60</v>
      </c>
      <c r="C3" s="110"/>
      <c r="D3" s="110" t="s">
        <v>59</v>
      </c>
      <c r="E3" s="110"/>
      <c r="F3" s="110" t="s">
        <v>58</v>
      </c>
      <c r="G3" s="110"/>
      <c r="H3" s="110" t="s">
        <v>57</v>
      </c>
      <c r="I3" s="111"/>
      <c r="J3" s="22"/>
      <c r="AA3" s="61"/>
    </row>
    <row r="4" spans="1:27" ht="15" customHeight="1" x14ac:dyDescent="0.2">
      <c r="A4" s="267"/>
      <c r="B4" s="94" t="s">
        <v>1</v>
      </c>
      <c r="C4" s="94" t="s">
        <v>6</v>
      </c>
      <c r="D4" s="94" t="s">
        <v>1</v>
      </c>
      <c r="E4" s="94" t="s">
        <v>6</v>
      </c>
      <c r="F4" s="94" t="s">
        <v>1</v>
      </c>
      <c r="G4" s="94" t="s">
        <v>6</v>
      </c>
      <c r="H4" s="94" t="s">
        <v>1</v>
      </c>
      <c r="I4" s="112" t="s">
        <v>6</v>
      </c>
      <c r="J4" s="22"/>
    </row>
    <row r="5" spans="1:27" ht="18" customHeight="1" x14ac:dyDescent="0.2">
      <c r="A5" s="95" t="s">
        <v>56</v>
      </c>
      <c r="B5" s="96">
        <v>16611</v>
      </c>
      <c r="C5" s="63">
        <v>58671</v>
      </c>
      <c r="D5" s="84">
        <v>11430</v>
      </c>
      <c r="E5" s="84">
        <v>39122</v>
      </c>
      <c r="F5" s="84">
        <v>3670</v>
      </c>
      <c r="G5" s="84">
        <v>13573</v>
      </c>
      <c r="H5" s="84">
        <v>1511</v>
      </c>
      <c r="I5" s="84">
        <v>5976</v>
      </c>
      <c r="J5" s="56"/>
    </row>
    <row r="6" spans="1:27" ht="18" customHeight="1" x14ac:dyDescent="0.2">
      <c r="A6" s="95" t="s">
        <v>55</v>
      </c>
      <c r="B6" s="96">
        <v>17217</v>
      </c>
      <c r="C6" s="63">
        <v>60091</v>
      </c>
      <c r="D6" s="84">
        <v>11846</v>
      </c>
      <c r="E6" s="84">
        <v>40136</v>
      </c>
      <c r="F6" s="84">
        <v>3766</v>
      </c>
      <c r="G6" s="84">
        <v>13850</v>
      </c>
      <c r="H6" s="84">
        <v>1605</v>
      </c>
      <c r="I6" s="84">
        <v>6105</v>
      </c>
      <c r="J6" s="56"/>
    </row>
    <row r="7" spans="1:27" ht="18" customHeight="1" x14ac:dyDescent="0.2">
      <c r="A7" s="95" t="s">
        <v>54</v>
      </c>
      <c r="B7" s="96">
        <v>17935</v>
      </c>
      <c r="C7" s="63">
        <v>62323</v>
      </c>
      <c r="D7" s="84">
        <v>12433</v>
      </c>
      <c r="E7" s="84">
        <v>42027</v>
      </c>
      <c r="F7" s="84">
        <v>3880</v>
      </c>
      <c r="G7" s="84">
        <v>14146</v>
      </c>
      <c r="H7" s="84">
        <v>1622</v>
      </c>
      <c r="I7" s="84">
        <v>6150</v>
      </c>
      <c r="J7" s="56"/>
    </row>
    <row r="8" spans="1:27" ht="18" customHeight="1" x14ac:dyDescent="0.2">
      <c r="A8" s="95" t="s">
        <v>53</v>
      </c>
      <c r="B8" s="96">
        <v>18690</v>
      </c>
      <c r="C8" s="63">
        <v>64303</v>
      </c>
      <c r="D8" s="84">
        <v>13099</v>
      </c>
      <c r="E8" s="84">
        <v>43758</v>
      </c>
      <c r="F8" s="84">
        <v>3939</v>
      </c>
      <c r="G8" s="84">
        <v>14307</v>
      </c>
      <c r="H8" s="84">
        <v>1652</v>
      </c>
      <c r="I8" s="84">
        <v>6238</v>
      </c>
      <c r="J8" s="56"/>
    </row>
    <row r="9" spans="1:27" ht="18" customHeight="1" x14ac:dyDescent="0.2">
      <c r="A9" s="95" t="s">
        <v>52</v>
      </c>
      <c r="B9" s="96">
        <v>19378</v>
      </c>
      <c r="C9" s="63">
        <v>66188</v>
      </c>
      <c r="D9" s="84">
        <v>13575</v>
      </c>
      <c r="E9" s="84">
        <v>44950</v>
      </c>
      <c r="F9" s="84">
        <v>4097</v>
      </c>
      <c r="G9" s="84">
        <v>14817</v>
      </c>
      <c r="H9" s="84">
        <v>1706</v>
      </c>
      <c r="I9" s="84">
        <v>6421</v>
      </c>
      <c r="J9" s="56"/>
    </row>
    <row r="10" spans="1:27" ht="18" customHeight="1" x14ac:dyDescent="0.2">
      <c r="A10" s="95" t="s">
        <v>17</v>
      </c>
      <c r="B10" s="96">
        <v>19952</v>
      </c>
      <c r="C10" s="63">
        <v>67317</v>
      </c>
      <c r="D10" s="84">
        <v>14016</v>
      </c>
      <c r="E10" s="84">
        <v>45853</v>
      </c>
      <c r="F10" s="84">
        <v>4209</v>
      </c>
      <c r="G10" s="84">
        <v>15026</v>
      </c>
      <c r="H10" s="84">
        <v>1727</v>
      </c>
      <c r="I10" s="84">
        <v>6438</v>
      </c>
      <c r="J10" s="56"/>
    </row>
    <row r="11" spans="1:27" ht="18" customHeight="1" x14ac:dyDescent="0.2">
      <c r="A11" s="95" t="s">
        <v>18</v>
      </c>
      <c r="B11" s="96">
        <v>20490</v>
      </c>
      <c r="C11" s="63">
        <v>68246</v>
      </c>
      <c r="D11" s="84">
        <v>14361</v>
      </c>
      <c r="E11" s="84">
        <v>46340</v>
      </c>
      <c r="F11" s="84">
        <v>4348</v>
      </c>
      <c r="G11" s="84">
        <v>15324</v>
      </c>
      <c r="H11" s="84">
        <v>1781</v>
      </c>
      <c r="I11" s="84">
        <v>6582</v>
      </c>
      <c r="J11" s="56"/>
    </row>
    <row r="12" spans="1:27" ht="18" customHeight="1" x14ac:dyDescent="0.2">
      <c r="A12" s="95" t="s">
        <v>19</v>
      </c>
      <c r="B12" s="96">
        <v>21130</v>
      </c>
      <c r="C12" s="63">
        <v>69298</v>
      </c>
      <c r="D12" s="84">
        <v>14805</v>
      </c>
      <c r="E12" s="84">
        <v>46908</v>
      </c>
      <c r="F12" s="84">
        <v>4497</v>
      </c>
      <c r="G12" s="84">
        <v>15705</v>
      </c>
      <c r="H12" s="84">
        <v>1828</v>
      </c>
      <c r="I12" s="84">
        <v>6685</v>
      </c>
      <c r="J12" s="56"/>
    </row>
    <row r="13" spans="1:27" ht="18" customHeight="1" x14ac:dyDescent="0.2">
      <c r="A13" s="95" t="s">
        <v>20</v>
      </c>
      <c r="B13" s="96">
        <v>21702</v>
      </c>
      <c r="C13" s="63">
        <v>70178</v>
      </c>
      <c r="D13" s="84">
        <v>15249</v>
      </c>
      <c r="E13" s="84">
        <v>47609</v>
      </c>
      <c r="F13" s="84">
        <v>4570</v>
      </c>
      <c r="G13" s="84">
        <v>15763</v>
      </c>
      <c r="H13" s="84">
        <v>1883</v>
      </c>
      <c r="I13" s="84">
        <v>6806</v>
      </c>
      <c r="J13" s="56"/>
    </row>
    <row r="14" spans="1:27" ht="18" customHeight="1" x14ac:dyDescent="0.2">
      <c r="A14" s="95" t="s">
        <v>21</v>
      </c>
      <c r="B14" s="96">
        <v>22177</v>
      </c>
      <c r="C14" s="63">
        <v>70918</v>
      </c>
      <c r="D14" s="84">
        <v>15584</v>
      </c>
      <c r="E14" s="84">
        <v>48166</v>
      </c>
      <c r="F14" s="84">
        <v>4670</v>
      </c>
      <c r="G14" s="84">
        <v>15886</v>
      </c>
      <c r="H14" s="84">
        <v>1923</v>
      </c>
      <c r="I14" s="84">
        <v>6866</v>
      </c>
      <c r="J14" s="56"/>
    </row>
    <row r="15" spans="1:27" ht="18" customHeight="1" x14ac:dyDescent="0.2">
      <c r="A15" s="95" t="s">
        <v>22</v>
      </c>
      <c r="B15" s="96">
        <v>22759</v>
      </c>
      <c r="C15" s="63">
        <v>72002</v>
      </c>
      <c r="D15" s="84">
        <v>16000</v>
      </c>
      <c r="E15" s="84">
        <v>49014</v>
      </c>
      <c r="F15" s="84">
        <v>4772</v>
      </c>
      <c r="G15" s="84">
        <v>15999</v>
      </c>
      <c r="H15" s="84">
        <v>1987</v>
      </c>
      <c r="I15" s="84">
        <v>6989</v>
      </c>
      <c r="J15" s="56"/>
    </row>
    <row r="16" spans="1:27" ht="18" customHeight="1" x14ac:dyDescent="0.2">
      <c r="A16" s="95" t="s">
        <v>23</v>
      </c>
      <c r="B16" s="96">
        <v>23227</v>
      </c>
      <c r="C16" s="63">
        <v>72419</v>
      </c>
      <c r="D16" s="84">
        <v>16273</v>
      </c>
      <c r="E16" s="84">
        <v>49115</v>
      </c>
      <c r="F16" s="84">
        <v>4925</v>
      </c>
      <c r="G16" s="84">
        <v>16247</v>
      </c>
      <c r="H16" s="84">
        <v>2029</v>
      </c>
      <c r="I16" s="84">
        <v>7057</v>
      </c>
      <c r="J16" s="56"/>
    </row>
    <row r="17" spans="1:10" ht="18" customHeight="1" x14ac:dyDescent="0.2">
      <c r="A17" s="95" t="s">
        <v>24</v>
      </c>
      <c r="B17" s="96">
        <v>23886</v>
      </c>
      <c r="C17" s="63">
        <v>73284</v>
      </c>
      <c r="D17" s="84">
        <v>16717</v>
      </c>
      <c r="E17" s="84">
        <v>49571</v>
      </c>
      <c r="F17" s="84">
        <v>5100</v>
      </c>
      <c r="G17" s="84">
        <v>16589</v>
      </c>
      <c r="H17" s="84">
        <v>2069</v>
      </c>
      <c r="I17" s="84">
        <v>7124</v>
      </c>
      <c r="J17" s="56"/>
    </row>
    <row r="18" spans="1:10" ht="18" customHeight="1" x14ac:dyDescent="0.2">
      <c r="A18" s="95" t="s">
        <v>25</v>
      </c>
      <c r="B18" s="96">
        <v>24256</v>
      </c>
      <c r="C18" s="63">
        <v>73583</v>
      </c>
      <c r="D18" s="84">
        <v>16961</v>
      </c>
      <c r="E18" s="84">
        <v>49674</v>
      </c>
      <c r="F18" s="84">
        <v>5180</v>
      </c>
      <c r="G18" s="84">
        <v>16707</v>
      </c>
      <c r="H18" s="84">
        <v>2115</v>
      </c>
      <c r="I18" s="84">
        <v>7202</v>
      </c>
      <c r="J18" s="56"/>
    </row>
    <row r="19" spans="1:10" ht="18" customHeight="1" x14ac:dyDescent="0.2">
      <c r="A19" s="95" t="s">
        <v>26</v>
      </c>
      <c r="B19" s="96">
        <v>24640</v>
      </c>
      <c r="C19" s="63">
        <v>73713</v>
      </c>
      <c r="D19" s="84">
        <v>17215</v>
      </c>
      <c r="E19" s="84">
        <v>49713</v>
      </c>
      <c r="F19" s="84">
        <v>5265</v>
      </c>
      <c r="G19" s="84">
        <v>16775</v>
      </c>
      <c r="H19" s="84">
        <v>2160</v>
      </c>
      <c r="I19" s="84">
        <v>7225</v>
      </c>
      <c r="J19" s="56"/>
    </row>
    <row r="20" spans="1:10" ht="18" customHeight="1" x14ac:dyDescent="0.2">
      <c r="A20" s="95" t="s">
        <v>27</v>
      </c>
      <c r="B20" s="96">
        <v>25072</v>
      </c>
      <c r="C20" s="63">
        <v>73924</v>
      </c>
      <c r="D20" s="63">
        <v>17451</v>
      </c>
      <c r="E20" s="63">
        <v>49725</v>
      </c>
      <c r="F20" s="63">
        <v>5420</v>
      </c>
      <c r="G20" s="63">
        <v>16945</v>
      </c>
      <c r="H20" s="63">
        <v>2201</v>
      </c>
      <c r="I20" s="63">
        <v>7254</v>
      </c>
      <c r="J20" s="56"/>
    </row>
    <row r="21" spans="1:10" ht="18" customHeight="1" x14ac:dyDescent="0.2">
      <c r="A21" s="95" t="s">
        <v>28</v>
      </c>
      <c r="B21" s="96">
        <v>25483</v>
      </c>
      <c r="C21" s="63">
        <v>74203</v>
      </c>
      <c r="D21" s="84">
        <v>17769</v>
      </c>
      <c r="E21" s="84">
        <v>50025</v>
      </c>
      <c r="F21" s="84">
        <v>5485</v>
      </c>
      <c r="G21" s="84">
        <v>16888</v>
      </c>
      <c r="H21" s="84">
        <v>2229</v>
      </c>
      <c r="I21" s="84">
        <v>7290</v>
      </c>
      <c r="J21" s="56"/>
    </row>
    <row r="22" spans="1:10" ht="18" customHeight="1" x14ac:dyDescent="0.2">
      <c r="A22" s="95" t="s">
        <v>29</v>
      </c>
      <c r="B22" s="96">
        <v>25855</v>
      </c>
      <c r="C22" s="63">
        <v>74368</v>
      </c>
      <c r="D22" s="63">
        <v>18049</v>
      </c>
      <c r="E22" s="63">
        <v>50178</v>
      </c>
      <c r="F22" s="63">
        <v>5547</v>
      </c>
      <c r="G22" s="63">
        <v>16903</v>
      </c>
      <c r="H22" s="63">
        <v>2259</v>
      </c>
      <c r="I22" s="63">
        <v>7287</v>
      </c>
      <c r="J22" s="56"/>
    </row>
    <row r="23" spans="1:10" ht="18" customHeight="1" x14ac:dyDescent="0.2">
      <c r="A23" s="95" t="s">
        <v>30</v>
      </c>
      <c r="B23" s="96">
        <v>26161</v>
      </c>
      <c r="C23" s="63">
        <v>74376</v>
      </c>
      <c r="D23" s="63">
        <v>18300</v>
      </c>
      <c r="E23" s="63">
        <v>50331</v>
      </c>
      <c r="F23" s="63">
        <v>5606</v>
      </c>
      <c r="G23" s="63">
        <v>16837</v>
      </c>
      <c r="H23" s="63">
        <v>2255</v>
      </c>
      <c r="I23" s="63">
        <v>7208</v>
      </c>
      <c r="J23" s="56"/>
    </row>
    <row r="24" spans="1:10" ht="18" customHeight="1" x14ac:dyDescent="0.2">
      <c r="A24" s="95" t="s">
        <v>31</v>
      </c>
      <c r="B24" s="96">
        <v>26502</v>
      </c>
      <c r="C24" s="63">
        <v>74293</v>
      </c>
      <c r="D24" s="63">
        <v>18515</v>
      </c>
      <c r="E24" s="63">
        <v>50286</v>
      </c>
      <c r="F24" s="63">
        <v>5674</v>
      </c>
      <c r="G24" s="63">
        <v>16725</v>
      </c>
      <c r="H24" s="63">
        <v>2313</v>
      </c>
      <c r="I24" s="63">
        <v>7282</v>
      </c>
      <c r="J24" s="56"/>
    </row>
    <row r="25" spans="1:10" ht="18" customHeight="1" x14ac:dyDescent="0.2">
      <c r="A25" s="95" t="s">
        <v>32</v>
      </c>
      <c r="B25" s="96">
        <v>26705</v>
      </c>
      <c r="C25" s="63">
        <v>73734</v>
      </c>
      <c r="D25" s="63">
        <v>18616</v>
      </c>
      <c r="E25" s="63">
        <v>49840</v>
      </c>
      <c r="F25" s="63">
        <v>5742</v>
      </c>
      <c r="G25" s="63">
        <v>16653</v>
      </c>
      <c r="H25" s="63">
        <v>2347</v>
      </c>
      <c r="I25" s="63">
        <v>7241</v>
      </c>
      <c r="J25" s="56"/>
    </row>
    <row r="26" spans="1:10" ht="18" customHeight="1" x14ac:dyDescent="0.2">
      <c r="A26" s="95" t="s">
        <v>33</v>
      </c>
      <c r="B26" s="96">
        <v>27195</v>
      </c>
      <c r="C26" s="63">
        <v>74038</v>
      </c>
      <c r="D26" s="63">
        <v>18929</v>
      </c>
      <c r="E26" s="63">
        <v>49999</v>
      </c>
      <c r="F26" s="63">
        <v>5858</v>
      </c>
      <c r="G26" s="63">
        <v>16774</v>
      </c>
      <c r="H26" s="63">
        <v>2408</v>
      </c>
      <c r="I26" s="63">
        <v>7265</v>
      </c>
      <c r="J26" s="56"/>
    </row>
    <row r="27" spans="1:10" ht="18" customHeight="1" x14ac:dyDescent="0.2">
      <c r="A27" s="95" t="s">
        <v>34</v>
      </c>
      <c r="B27" s="96">
        <v>27684</v>
      </c>
      <c r="C27" s="63">
        <v>74494</v>
      </c>
      <c r="D27" s="63">
        <v>19280</v>
      </c>
      <c r="E27" s="63">
        <v>50386</v>
      </c>
      <c r="F27" s="63">
        <v>5995</v>
      </c>
      <c r="G27" s="63">
        <v>16926</v>
      </c>
      <c r="H27" s="63">
        <v>2409</v>
      </c>
      <c r="I27" s="63">
        <v>7182</v>
      </c>
      <c r="J27" s="56"/>
    </row>
    <row r="28" spans="1:10" ht="18" customHeight="1" x14ac:dyDescent="0.2">
      <c r="A28" s="95" t="s">
        <v>35</v>
      </c>
      <c r="B28" s="96">
        <v>28176</v>
      </c>
      <c r="C28" s="63">
        <v>74901</v>
      </c>
      <c r="D28" s="63">
        <v>19580</v>
      </c>
      <c r="E28" s="63">
        <v>50492</v>
      </c>
      <c r="F28" s="63">
        <v>6155</v>
      </c>
      <c r="G28" s="63">
        <v>17194</v>
      </c>
      <c r="H28" s="63">
        <v>2441</v>
      </c>
      <c r="I28" s="63">
        <v>7215</v>
      </c>
      <c r="J28" s="56"/>
    </row>
    <row r="29" spans="1:10" ht="18" customHeight="1" x14ac:dyDescent="0.2">
      <c r="A29" s="95" t="s">
        <v>36</v>
      </c>
      <c r="B29" s="96">
        <v>28615</v>
      </c>
      <c r="C29" s="63">
        <v>75098</v>
      </c>
      <c r="D29" s="63">
        <v>19788</v>
      </c>
      <c r="E29" s="63">
        <v>50450</v>
      </c>
      <c r="F29" s="63">
        <v>6386</v>
      </c>
      <c r="G29" s="63">
        <v>17469</v>
      </c>
      <c r="H29" s="63">
        <v>2441</v>
      </c>
      <c r="I29" s="63">
        <v>7179</v>
      </c>
      <c r="J29" s="56"/>
    </row>
    <row r="30" spans="1:10" ht="18" customHeight="1" x14ac:dyDescent="0.2">
      <c r="A30" s="95" t="s">
        <v>37</v>
      </c>
      <c r="B30" s="96">
        <v>28993</v>
      </c>
      <c r="C30" s="63">
        <v>75063</v>
      </c>
      <c r="D30" s="63">
        <v>20038</v>
      </c>
      <c r="E30" s="63">
        <v>50477</v>
      </c>
      <c r="F30" s="63">
        <v>6501</v>
      </c>
      <c r="G30" s="63">
        <v>17478</v>
      </c>
      <c r="H30" s="63">
        <v>2454</v>
      </c>
      <c r="I30" s="63">
        <v>7108</v>
      </c>
      <c r="J30" s="56"/>
    </row>
    <row r="31" spans="1:10" ht="18" customHeight="1" x14ac:dyDescent="0.2">
      <c r="A31" s="95" t="s">
        <v>38</v>
      </c>
      <c r="B31" s="96">
        <v>29436</v>
      </c>
      <c r="C31" s="63">
        <v>75366</v>
      </c>
      <c r="D31" s="63">
        <v>20384</v>
      </c>
      <c r="E31" s="63">
        <v>50863</v>
      </c>
      <c r="F31" s="63">
        <v>6574</v>
      </c>
      <c r="G31" s="63">
        <v>17465</v>
      </c>
      <c r="H31" s="63">
        <v>2478</v>
      </c>
      <c r="I31" s="63">
        <v>7038</v>
      </c>
      <c r="J31" s="56"/>
    </row>
    <row r="32" spans="1:10" ht="18" customHeight="1" x14ac:dyDescent="0.2">
      <c r="A32" s="95" t="s">
        <v>39</v>
      </c>
      <c r="B32" s="96">
        <v>29788</v>
      </c>
      <c r="C32" s="63">
        <v>75422</v>
      </c>
      <c r="D32" s="63">
        <v>20629</v>
      </c>
      <c r="E32" s="63">
        <v>50886</v>
      </c>
      <c r="F32" s="63">
        <v>6646</v>
      </c>
      <c r="G32" s="63">
        <v>17534</v>
      </c>
      <c r="H32" s="63">
        <v>2513</v>
      </c>
      <c r="I32" s="63">
        <v>7002</v>
      </c>
      <c r="J32" s="56"/>
    </row>
    <row r="33" spans="1:10" ht="18" customHeight="1" x14ac:dyDescent="0.2">
      <c r="A33" s="95" t="s">
        <v>40</v>
      </c>
      <c r="B33" s="96">
        <v>30039</v>
      </c>
      <c r="C33" s="63">
        <v>75264</v>
      </c>
      <c r="D33" s="63">
        <v>20782</v>
      </c>
      <c r="E33" s="63">
        <v>50682</v>
      </c>
      <c r="F33" s="63">
        <v>6717</v>
      </c>
      <c r="G33" s="63">
        <v>17601</v>
      </c>
      <c r="H33" s="63">
        <v>2540</v>
      </c>
      <c r="I33" s="63">
        <v>6981</v>
      </c>
      <c r="J33" s="56"/>
    </row>
    <row r="34" spans="1:10" ht="18" customHeight="1" x14ac:dyDescent="0.2">
      <c r="A34" s="95" t="s">
        <v>41</v>
      </c>
      <c r="B34" s="96">
        <v>30440</v>
      </c>
      <c r="C34" s="63">
        <v>75447</v>
      </c>
      <c r="D34" s="63">
        <v>21062</v>
      </c>
      <c r="E34" s="63">
        <v>50803</v>
      </c>
      <c r="F34" s="63">
        <v>6821</v>
      </c>
      <c r="G34" s="63">
        <v>17768</v>
      </c>
      <c r="H34" s="63">
        <v>2557</v>
      </c>
      <c r="I34" s="63">
        <v>6876</v>
      </c>
      <c r="J34" s="56"/>
    </row>
    <row r="35" spans="1:10" ht="18" customHeight="1" x14ac:dyDescent="0.2">
      <c r="A35" s="95" t="s">
        <v>42</v>
      </c>
      <c r="B35" s="96">
        <v>30711</v>
      </c>
      <c r="C35" s="63">
        <v>75244</v>
      </c>
      <c r="D35" s="63">
        <v>21208</v>
      </c>
      <c r="E35" s="63">
        <v>50571</v>
      </c>
      <c r="F35" s="63">
        <v>6928</v>
      </c>
      <c r="G35" s="63">
        <v>17860</v>
      </c>
      <c r="H35" s="63">
        <v>2575</v>
      </c>
      <c r="I35" s="63">
        <v>6813</v>
      </c>
      <c r="J35" s="56"/>
    </row>
    <row r="36" spans="1:10" ht="18" customHeight="1" x14ac:dyDescent="0.2">
      <c r="A36" s="95" t="s">
        <v>43</v>
      </c>
      <c r="B36" s="96">
        <v>30895</v>
      </c>
      <c r="C36" s="63">
        <v>75130</v>
      </c>
      <c r="D36" s="63">
        <v>21343</v>
      </c>
      <c r="E36" s="63">
        <v>50447</v>
      </c>
      <c r="F36" s="63">
        <v>6962</v>
      </c>
      <c r="G36" s="63">
        <v>17943</v>
      </c>
      <c r="H36" s="63">
        <v>2590</v>
      </c>
      <c r="I36" s="63">
        <v>6740</v>
      </c>
      <c r="J36" s="56"/>
    </row>
    <row r="37" spans="1:10" ht="18" customHeight="1" x14ac:dyDescent="0.2">
      <c r="A37" s="95" t="s">
        <v>44</v>
      </c>
      <c r="B37" s="96">
        <v>31220</v>
      </c>
      <c r="C37" s="63">
        <v>75150</v>
      </c>
      <c r="D37" s="63">
        <v>21550</v>
      </c>
      <c r="E37" s="63">
        <v>50503</v>
      </c>
      <c r="F37" s="63">
        <v>7058</v>
      </c>
      <c r="G37" s="63">
        <v>17979</v>
      </c>
      <c r="H37" s="63">
        <v>2612</v>
      </c>
      <c r="I37" s="63">
        <v>6668</v>
      </c>
      <c r="J37" s="56"/>
    </row>
    <row r="38" spans="1:10" ht="18" customHeight="1" x14ac:dyDescent="0.2">
      <c r="A38" s="95" t="s">
        <v>45</v>
      </c>
      <c r="B38" s="96">
        <v>31651</v>
      </c>
      <c r="C38" s="63">
        <v>75263</v>
      </c>
      <c r="D38" s="63">
        <v>21879</v>
      </c>
      <c r="E38" s="63">
        <v>50715</v>
      </c>
      <c r="F38" s="63">
        <v>7163</v>
      </c>
      <c r="G38" s="63">
        <v>17973</v>
      </c>
      <c r="H38" s="63">
        <v>2609</v>
      </c>
      <c r="I38" s="63">
        <v>6575</v>
      </c>
      <c r="J38" s="56"/>
    </row>
    <row r="39" spans="1:10" ht="18" customHeight="1" x14ac:dyDescent="0.2">
      <c r="A39" s="95" t="s">
        <v>46</v>
      </c>
      <c r="B39" s="96">
        <v>32004</v>
      </c>
      <c r="C39" s="63">
        <v>75258</v>
      </c>
      <c r="D39" s="63">
        <v>22111</v>
      </c>
      <c r="E39" s="63">
        <v>50714</v>
      </c>
      <c r="F39" s="63">
        <v>7298</v>
      </c>
      <c r="G39" s="63">
        <v>18084</v>
      </c>
      <c r="H39" s="63">
        <v>2595</v>
      </c>
      <c r="I39" s="63">
        <v>6460</v>
      </c>
      <c r="J39" s="56"/>
    </row>
    <row r="40" spans="1:10" ht="18" customHeight="1" x14ac:dyDescent="0.2">
      <c r="A40" s="95" t="s">
        <v>47</v>
      </c>
      <c r="B40" s="96">
        <v>32489</v>
      </c>
      <c r="C40" s="63">
        <v>75388</v>
      </c>
      <c r="D40" s="63">
        <v>22415</v>
      </c>
      <c r="E40" s="63">
        <v>50770</v>
      </c>
      <c r="F40" s="63">
        <v>7457</v>
      </c>
      <c r="G40" s="63">
        <v>18232</v>
      </c>
      <c r="H40" s="63">
        <v>2617</v>
      </c>
      <c r="I40" s="63">
        <v>6386</v>
      </c>
      <c r="J40" s="56"/>
    </row>
    <row r="41" spans="1:10" ht="18" customHeight="1" x14ac:dyDescent="0.2">
      <c r="A41" s="25" t="s">
        <v>51</v>
      </c>
      <c r="B41" s="96">
        <v>32814</v>
      </c>
      <c r="C41" s="63">
        <v>75286</v>
      </c>
      <c r="D41" s="63">
        <v>22628</v>
      </c>
      <c r="E41" s="63">
        <v>50670</v>
      </c>
      <c r="F41" s="63">
        <v>7581</v>
      </c>
      <c r="G41" s="63">
        <v>18363</v>
      </c>
      <c r="H41" s="63">
        <v>2605</v>
      </c>
      <c r="I41" s="63">
        <v>6253</v>
      </c>
      <c r="J41" s="22"/>
    </row>
    <row r="42" spans="1:10" ht="18" customHeight="1" x14ac:dyDescent="0.2">
      <c r="A42" s="102" t="s">
        <v>50</v>
      </c>
      <c r="B42" s="96">
        <v>33264</v>
      </c>
      <c r="C42" s="63">
        <v>75174</v>
      </c>
      <c r="D42" s="63">
        <v>22956</v>
      </c>
      <c r="E42" s="63">
        <v>50649</v>
      </c>
      <c r="F42" s="63">
        <v>7702</v>
      </c>
      <c r="G42" s="63">
        <v>18399</v>
      </c>
      <c r="H42" s="63">
        <v>2606</v>
      </c>
      <c r="I42" s="63">
        <v>6126</v>
      </c>
      <c r="J42" s="22"/>
    </row>
    <row r="43" spans="1:10" ht="18" customHeight="1" x14ac:dyDescent="0.2">
      <c r="A43" s="102" t="s">
        <v>429</v>
      </c>
      <c r="B43" s="96">
        <v>33425</v>
      </c>
      <c r="C43" s="63">
        <v>74691</v>
      </c>
      <c r="D43" s="63">
        <v>23084</v>
      </c>
      <c r="E43" s="63">
        <v>50360</v>
      </c>
      <c r="F43" s="63">
        <v>7754</v>
      </c>
      <c r="G43" s="63">
        <v>18332</v>
      </c>
      <c r="H43" s="63">
        <v>2587</v>
      </c>
      <c r="I43" s="63">
        <v>5999</v>
      </c>
      <c r="J43" s="22"/>
    </row>
    <row r="44" spans="1:10" ht="18" customHeight="1" x14ac:dyDescent="0.2">
      <c r="A44" s="102" t="s">
        <v>447</v>
      </c>
      <c r="B44" s="96">
        <v>33867</v>
      </c>
      <c r="C44" s="63">
        <v>74632</v>
      </c>
      <c r="D44" s="63">
        <v>23373</v>
      </c>
      <c r="E44" s="63">
        <v>50344</v>
      </c>
      <c r="F44" s="63">
        <v>7899</v>
      </c>
      <c r="G44" s="63">
        <v>18387</v>
      </c>
      <c r="H44" s="63">
        <v>2595</v>
      </c>
      <c r="I44" s="63">
        <v>5901</v>
      </c>
      <c r="J44" s="22"/>
    </row>
    <row r="45" spans="1:10" ht="18" customHeight="1" x14ac:dyDescent="0.2">
      <c r="A45" s="102" t="s">
        <v>466</v>
      </c>
      <c r="B45" s="96">
        <v>34085</v>
      </c>
      <c r="C45" s="63">
        <v>74324</v>
      </c>
      <c r="D45" s="63">
        <v>23510</v>
      </c>
      <c r="E45" s="63">
        <v>50146</v>
      </c>
      <c r="F45" s="63">
        <v>7962</v>
      </c>
      <c r="G45" s="63">
        <v>18342</v>
      </c>
      <c r="H45" s="63">
        <v>2613</v>
      </c>
      <c r="I45" s="63">
        <v>5836</v>
      </c>
      <c r="J45" s="22"/>
    </row>
    <row r="46" spans="1:10" ht="18" customHeight="1" thickBot="1" x14ac:dyDescent="0.25">
      <c r="A46" s="103" t="s">
        <v>474</v>
      </c>
      <c r="B46" s="104">
        <v>34408</v>
      </c>
      <c r="C46" s="113">
        <v>74107</v>
      </c>
      <c r="D46" s="113">
        <v>23718</v>
      </c>
      <c r="E46" s="113">
        <v>49975</v>
      </c>
      <c r="F46" s="113">
        <v>8036</v>
      </c>
      <c r="G46" s="113">
        <v>18314</v>
      </c>
      <c r="H46" s="113">
        <v>2654</v>
      </c>
      <c r="I46" s="113">
        <v>5818</v>
      </c>
      <c r="J46" s="22"/>
    </row>
    <row r="47" spans="1:10" ht="20.100000000000001" customHeight="1" x14ac:dyDescent="0.2">
      <c r="A47" s="56" t="s">
        <v>456</v>
      </c>
      <c r="H47" s="114"/>
      <c r="I47" s="115" t="s">
        <v>459</v>
      </c>
      <c r="J47" s="88"/>
    </row>
  </sheetData>
  <mergeCells count="1">
    <mergeCell ref="A3:A4"/>
  </mergeCells>
  <phoneticPr fontId="2"/>
  <pageMargins left="0.59055118110236227" right="0.78740157480314965" top="0.78740157480314965" bottom="0.59055118110236227" header="0.51181102362204722" footer="0.31496062992125984"/>
  <pageSetup paperSize="9" scale="9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7"/>
  <sheetViews>
    <sheetView view="pageBreakPreview" zoomScale="115" zoomScaleNormal="80" zoomScaleSheetLayoutView="115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G10" sqref="G10"/>
    </sheetView>
  </sheetViews>
  <sheetFormatPr defaultRowHeight="13.2" outlineLevelCol="1" x14ac:dyDescent="0.2"/>
  <cols>
    <col min="1" max="1" width="19.88671875" style="56" customWidth="1"/>
    <col min="2" max="4" width="17.6640625" style="84" hidden="1" customWidth="1" outlineLevel="1"/>
    <col min="5" max="5" width="17.6640625" style="31" hidden="1" customWidth="1" outlineLevel="1"/>
    <col min="6" max="6" width="17.6640625" style="84" customWidth="1" collapsed="1"/>
    <col min="7" max="8" width="17.6640625" style="84" customWidth="1"/>
    <col min="9" max="9" width="17.6640625" style="31" customWidth="1"/>
    <col min="10" max="21" width="9" style="56" customWidth="1"/>
    <col min="22" max="16384" width="8.88671875" style="56"/>
  </cols>
  <sheetData>
    <row r="1" spans="1:27" s="48" customFormat="1" ht="24.75" customHeight="1" thickBot="1" x14ac:dyDescent="0.25">
      <c r="A1" s="117" t="s">
        <v>114</v>
      </c>
      <c r="B1" s="52"/>
      <c r="C1" s="52"/>
      <c r="D1" s="52"/>
      <c r="E1" s="52"/>
      <c r="F1" s="52"/>
      <c r="G1" s="52"/>
      <c r="H1" s="52"/>
      <c r="I1" s="52"/>
    </row>
    <row r="2" spans="1:27" ht="15" customHeight="1" x14ac:dyDescent="0.2">
      <c r="A2" s="268" t="s">
        <v>113</v>
      </c>
      <c r="B2" s="53" t="s">
        <v>467</v>
      </c>
      <c r="C2" s="54" t="s">
        <v>468</v>
      </c>
      <c r="D2" s="55" t="s">
        <v>469</v>
      </c>
      <c r="E2" s="55"/>
      <c r="F2" s="53" t="s">
        <v>475</v>
      </c>
      <c r="G2" s="54" t="s">
        <v>476</v>
      </c>
      <c r="H2" s="55" t="s">
        <v>477</v>
      </c>
      <c r="I2" s="55"/>
    </row>
    <row r="3" spans="1:27" ht="15" customHeight="1" x14ac:dyDescent="0.2">
      <c r="A3" s="269"/>
      <c r="B3" s="57" t="s">
        <v>112</v>
      </c>
      <c r="C3" s="58" t="s">
        <v>112</v>
      </c>
      <c r="D3" s="59" t="s">
        <v>111</v>
      </c>
      <c r="E3" s="60" t="s">
        <v>110</v>
      </c>
      <c r="F3" s="57" t="s">
        <v>112</v>
      </c>
      <c r="G3" s="58" t="s">
        <v>112</v>
      </c>
      <c r="H3" s="59" t="s">
        <v>111</v>
      </c>
      <c r="I3" s="60" t="s">
        <v>110</v>
      </c>
      <c r="AA3" s="61"/>
    </row>
    <row r="4" spans="1:27" ht="15" customHeight="1" x14ac:dyDescent="0.2">
      <c r="A4" s="62" t="s">
        <v>109</v>
      </c>
      <c r="B4" s="63">
        <v>903</v>
      </c>
      <c r="C4" s="64">
        <v>920</v>
      </c>
      <c r="D4" s="30">
        <f>B4-C4</f>
        <v>-17</v>
      </c>
      <c r="E4" s="65">
        <f t="shared" ref="E4:E19" si="0">ROUND(D4/B4*100,1)</f>
        <v>-1.9</v>
      </c>
      <c r="F4" s="63">
        <v>912</v>
      </c>
      <c r="G4" s="64">
        <v>929</v>
      </c>
      <c r="H4" s="30">
        <f t="shared" ref="H4:H28" si="1">F4-G4</f>
        <v>-17</v>
      </c>
      <c r="I4" s="65">
        <f>ROUND(H4/F4*100,1)</f>
        <v>-1.9</v>
      </c>
    </row>
    <row r="5" spans="1:27" ht="15" customHeight="1" x14ac:dyDescent="0.2">
      <c r="A5" s="62" t="s">
        <v>108</v>
      </c>
      <c r="B5" s="63">
        <v>1058</v>
      </c>
      <c r="C5" s="66">
        <v>1035</v>
      </c>
      <c r="D5" s="30">
        <f t="shared" ref="D5:D54" si="2">B5-C5</f>
        <v>23</v>
      </c>
      <c r="E5" s="65">
        <f t="shared" si="0"/>
        <v>2.2000000000000002</v>
      </c>
      <c r="F5" s="63">
        <v>1049</v>
      </c>
      <c r="G5" s="66">
        <v>1023</v>
      </c>
      <c r="H5" s="30">
        <f t="shared" si="1"/>
        <v>26</v>
      </c>
      <c r="I5" s="65">
        <f t="shared" ref="I5:I19" si="3">ROUND(H5/F5*100,1)</f>
        <v>2.5</v>
      </c>
    </row>
    <row r="6" spans="1:27" ht="15" customHeight="1" x14ac:dyDescent="0.2">
      <c r="A6" s="62" t="s">
        <v>107</v>
      </c>
      <c r="B6" s="63">
        <v>471</v>
      </c>
      <c r="C6" s="66">
        <v>533</v>
      </c>
      <c r="D6" s="30">
        <f t="shared" si="2"/>
        <v>-62</v>
      </c>
      <c r="E6" s="65">
        <f t="shared" si="0"/>
        <v>-13.2</v>
      </c>
      <c r="F6" s="63">
        <v>470</v>
      </c>
      <c r="G6" s="66">
        <v>523</v>
      </c>
      <c r="H6" s="30">
        <f t="shared" si="1"/>
        <v>-53</v>
      </c>
      <c r="I6" s="65">
        <f t="shared" si="3"/>
        <v>-11.3</v>
      </c>
    </row>
    <row r="7" spans="1:27" ht="15" customHeight="1" x14ac:dyDescent="0.2">
      <c r="A7" s="62" t="s">
        <v>106</v>
      </c>
      <c r="B7" s="63">
        <v>1845</v>
      </c>
      <c r="C7" s="66">
        <v>1967</v>
      </c>
      <c r="D7" s="30">
        <f t="shared" si="2"/>
        <v>-122</v>
      </c>
      <c r="E7" s="65">
        <f t="shared" si="0"/>
        <v>-6.6</v>
      </c>
      <c r="F7" s="63">
        <v>1845</v>
      </c>
      <c r="G7" s="66">
        <v>1974</v>
      </c>
      <c r="H7" s="30">
        <f t="shared" si="1"/>
        <v>-129</v>
      </c>
      <c r="I7" s="65">
        <f t="shared" si="3"/>
        <v>-7</v>
      </c>
    </row>
    <row r="8" spans="1:27" ht="15" customHeight="1" x14ac:dyDescent="0.2">
      <c r="A8" s="62" t="s">
        <v>105</v>
      </c>
      <c r="B8" s="63">
        <v>609</v>
      </c>
      <c r="C8" s="66">
        <v>563</v>
      </c>
      <c r="D8" s="30">
        <f t="shared" si="2"/>
        <v>46</v>
      </c>
      <c r="E8" s="65">
        <f t="shared" si="0"/>
        <v>7.6</v>
      </c>
      <c r="F8" s="63">
        <v>573</v>
      </c>
      <c r="G8" s="66">
        <v>542</v>
      </c>
      <c r="H8" s="30">
        <f t="shared" si="1"/>
        <v>31</v>
      </c>
      <c r="I8" s="65">
        <f t="shared" si="3"/>
        <v>5.4</v>
      </c>
    </row>
    <row r="9" spans="1:27" ht="15" customHeight="1" x14ac:dyDescent="0.2">
      <c r="A9" s="62" t="s">
        <v>104</v>
      </c>
      <c r="B9" s="63">
        <v>863</v>
      </c>
      <c r="C9" s="66">
        <v>883</v>
      </c>
      <c r="D9" s="30">
        <f t="shared" si="2"/>
        <v>-20</v>
      </c>
      <c r="E9" s="65">
        <f t="shared" si="0"/>
        <v>-2.2999999999999998</v>
      </c>
      <c r="F9" s="63">
        <v>856</v>
      </c>
      <c r="G9" s="66">
        <v>929</v>
      </c>
      <c r="H9" s="30">
        <f t="shared" si="1"/>
        <v>-73</v>
      </c>
      <c r="I9" s="65">
        <f t="shared" si="3"/>
        <v>-8.5</v>
      </c>
    </row>
    <row r="10" spans="1:27" ht="15" customHeight="1" x14ac:dyDescent="0.2">
      <c r="A10" s="62" t="s">
        <v>103</v>
      </c>
      <c r="B10" s="63">
        <v>1709</v>
      </c>
      <c r="C10" s="66">
        <v>1723</v>
      </c>
      <c r="D10" s="30">
        <f t="shared" si="2"/>
        <v>-14</v>
      </c>
      <c r="E10" s="65">
        <f t="shared" si="0"/>
        <v>-0.8</v>
      </c>
      <c r="F10" s="63">
        <v>1715</v>
      </c>
      <c r="G10" s="66">
        <v>1742</v>
      </c>
      <c r="H10" s="30">
        <f t="shared" si="1"/>
        <v>-27</v>
      </c>
      <c r="I10" s="65">
        <f t="shared" si="3"/>
        <v>-1.6</v>
      </c>
    </row>
    <row r="11" spans="1:27" ht="15" customHeight="1" x14ac:dyDescent="0.2">
      <c r="A11" s="62" t="s">
        <v>102</v>
      </c>
      <c r="B11" s="63">
        <v>1463</v>
      </c>
      <c r="C11" s="66">
        <v>1498</v>
      </c>
      <c r="D11" s="30">
        <f t="shared" si="2"/>
        <v>-35</v>
      </c>
      <c r="E11" s="65">
        <f t="shared" si="0"/>
        <v>-2.4</v>
      </c>
      <c r="F11" s="63">
        <v>1464</v>
      </c>
      <c r="G11" s="66">
        <v>1527</v>
      </c>
      <c r="H11" s="30">
        <f t="shared" si="1"/>
        <v>-63</v>
      </c>
      <c r="I11" s="65">
        <f t="shared" si="3"/>
        <v>-4.3</v>
      </c>
    </row>
    <row r="12" spans="1:27" ht="15" customHeight="1" x14ac:dyDescent="0.2">
      <c r="A12" s="62" t="s">
        <v>101</v>
      </c>
      <c r="B12" s="63">
        <v>664</v>
      </c>
      <c r="C12" s="66">
        <v>677</v>
      </c>
      <c r="D12" s="30">
        <f t="shared" si="2"/>
        <v>-13</v>
      </c>
      <c r="E12" s="65">
        <f t="shared" si="0"/>
        <v>-2</v>
      </c>
      <c r="F12" s="63">
        <v>637</v>
      </c>
      <c r="G12" s="66">
        <v>668</v>
      </c>
      <c r="H12" s="30">
        <f t="shared" si="1"/>
        <v>-31</v>
      </c>
      <c r="I12" s="65">
        <f t="shared" si="3"/>
        <v>-4.9000000000000004</v>
      </c>
    </row>
    <row r="13" spans="1:27" ht="15" customHeight="1" x14ac:dyDescent="0.2">
      <c r="A13" s="62" t="s">
        <v>100</v>
      </c>
      <c r="B13" s="63">
        <v>1503</v>
      </c>
      <c r="C13" s="66">
        <v>1565</v>
      </c>
      <c r="D13" s="30">
        <f t="shared" si="2"/>
        <v>-62</v>
      </c>
      <c r="E13" s="65">
        <f t="shared" si="0"/>
        <v>-4.0999999999999996</v>
      </c>
      <c r="F13" s="63">
        <v>1469</v>
      </c>
      <c r="G13" s="66">
        <v>1527</v>
      </c>
      <c r="H13" s="30">
        <f t="shared" si="1"/>
        <v>-58</v>
      </c>
      <c r="I13" s="65">
        <f t="shared" si="3"/>
        <v>-3.9</v>
      </c>
    </row>
    <row r="14" spans="1:27" ht="15" customHeight="1" x14ac:dyDescent="0.2">
      <c r="A14" s="62" t="s">
        <v>99</v>
      </c>
      <c r="B14" s="63">
        <v>547</v>
      </c>
      <c r="C14" s="66">
        <v>573</v>
      </c>
      <c r="D14" s="30">
        <f t="shared" si="2"/>
        <v>-26</v>
      </c>
      <c r="E14" s="65">
        <f t="shared" si="0"/>
        <v>-4.8</v>
      </c>
      <c r="F14" s="63">
        <v>549</v>
      </c>
      <c r="G14" s="66">
        <v>560</v>
      </c>
      <c r="H14" s="30">
        <f t="shared" si="1"/>
        <v>-11</v>
      </c>
      <c r="I14" s="65">
        <f t="shared" si="3"/>
        <v>-2</v>
      </c>
    </row>
    <row r="15" spans="1:27" ht="15" customHeight="1" x14ac:dyDescent="0.2">
      <c r="A15" s="62" t="s">
        <v>98</v>
      </c>
      <c r="B15" s="63">
        <v>746</v>
      </c>
      <c r="C15" s="66">
        <v>743</v>
      </c>
      <c r="D15" s="30">
        <f t="shared" si="2"/>
        <v>3</v>
      </c>
      <c r="E15" s="65">
        <f t="shared" si="0"/>
        <v>0.4</v>
      </c>
      <c r="F15" s="63">
        <v>750</v>
      </c>
      <c r="G15" s="66">
        <v>758</v>
      </c>
      <c r="H15" s="30">
        <f t="shared" si="1"/>
        <v>-8</v>
      </c>
      <c r="I15" s="65">
        <f t="shared" si="3"/>
        <v>-1.1000000000000001</v>
      </c>
    </row>
    <row r="16" spans="1:27" ht="15" customHeight="1" x14ac:dyDescent="0.2">
      <c r="A16" s="62" t="s">
        <v>97</v>
      </c>
      <c r="B16" s="63">
        <v>748</v>
      </c>
      <c r="C16" s="66">
        <v>704</v>
      </c>
      <c r="D16" s="30">
        <f t="shared" si="2"/>
        <v>44</v>
      </c>
      <c r="E16" s="65">
        <f t="shared" si="0"/>
        <v>5.9</v>
      </c>
      <c r="F16" s="63">
        <v>717</v>
      </c>
      <c r="G16" s="66">
        <v>691</v>
      </c>
      <c r="H16" s="30">
        <f t="shared" si="1"/>
        <v>26</v>
      </c>
      <c r="I16" s="65">
        <f t="shared" si="3"/>
        <v>3.6</v>
      </c>
    </row>
    <row r="17" spans="1:9" ht="15" customHeight="1" x14ac:dyDescent="0.2">
      <c r="A17" s="62" t="s">
        <v>96</v>
      </c>
      <c r="B17" s="63">
        <v>1700</v>
      </c>
      <c r="C17" s="66">
        <v>1732</v>
      </c>
      <c r="D17" s="30">
        <f t="shared" si="2"/>
        <v>-32</v>
      </c>
      <c r="E17" s="65">
        <f t="shared" si="0"/>
        <v>-1.9</v>
      </c>
      <c r="F17" s="63">
        <v>1685</v>
      </c>
      <c r="G17" s="66">
        <v>1685</v>
      </c>
      <c r="H17" s="32" t="s">
        <v>330</v>
      </c>
      <c r="I17" s="67" t="s">
        <v>330</v>
      </c>
    </row>
    <row r="18" spans="1:9" ht="15" customHeight="1" x14ac:dyDescent="0.2">
      <c r="A18" s="62" t="s">
        <v>95</v>
      </c>
      <c r="B18" s="63">
        <v>2056</v>
      </c>
      <c r="C18" s="66">
        <v>2184</v>
      </c>
      <c r="D18" s="30">
        <f t="shared" si="2"/>
        <v>-128</v>
      </c>
      <c r="E18" s="65">
        <f t="shared" si="0"/>
        <v>-6.2</v>
      </c>
      <c r="F18" s="63">
        <v>2044</v>
      </c>
      <c r="G18" s="66">
        <v>2175</v>
      </c>
      <c r="H18" s="30">
        <f t="shared" si="1"/>
        <v>-131</v>
      </c>
      <c r="I18" s="65">
        <f t="shared" si="3"/>
        <v>-6.4</v>
      </c>
    </row>
    <row r="19" spans="1:9" ht="15" customHeight="1" x14ac:dyDescent="0.2">
      <c r="A19" s="62" t="s">
        <v>94</v>
      </c>
      <c r="B19" s="63">
        <v>1740</v>
      </c>
      <c r="C19" s="66">
        <v>1800</v>
      </c>
      <c r="D19" s="30">
        <f>B19-C19</f>
        <v>-60</v>
      </c>
      <c r="E19" s="65">
        <f t="shared" si="0"/>
        <v>-3.4</v>
      </c>
      <c r="F19" s="63">
        <v>1718</v>
      </c>
      <c r="G19" s="66">
        <v>1787</v>
      </c>
      <c r="H19" s="30">
        <f t="shared" si="1"/>
        <v>-69</v>
      </c>
      <c r="I19" s="65">
        <f t="shared" si="3"/>
        <v>-4</v>
      </c>
    </row>
    <row r="20" spans="1:9" ht="15" customHeight="1" x14ac:dyDescent="0.2">
      <c r="A20" s="62" t="s">
        <v>93</v>
      </c>
      <c r="B20" s="63">
        <v>2232</v>
      </c>
      <c r="C20" s="66">
        <v>2335</v>
      </c>
      <c r="D20" s="30">
        <f>B20-C20</f>
        <v>-103</v>
      </c>
      <c r="E20" s="65">
        <f>ROUND(D20/B20*100,1)</f>
        <v>-4.5999999999999996</v>
      </c>
      <c r="F20" s="63">
        <v>2227</v>
      </c>
      <c r="G20" s="66">
        <v>2329</v>
      </c>
      <c r="H20" s="30">
        <f t="shared" si="1"/>
        <v>-102</v>
      </c>
      <c r="I20" s="65">
        <f>ROUND(H20/F20*100,1)</f>
        <v>-4.5999999999999996</v>
      </c>
    </row>
    <row r="21" spans="1:9" ht="15" customHeight="1" x14ac:dyDescent="0.2">
      <c r="A21" s="62" t="s">
        <v>92</v>
      </c>
      <c r="B21" s="63">
        <v>2737</v>
      </c>
      <c r="C21" s="66">
        <v>2874</v>
      </c>
      <c r="D21" s="30">
        <f t="shared" si="2"/>
        <v>-137</v>
      </c>
      <c r="E21" s="65">
        <f t="shared" ref="E21:E28" si="4">ROUND(D21/B21*100,1)</f>
        <v>-5</v>
      </c>
      <c r="F21" s="63">
        <v>2724</v>
      </c>
      <c r="G21" s="66">
        <v>2849</v>
      </c>
      <c r="H21" s="30">
        <f t="shared" si="1"/>
        <v>-125</v>
      </c>
      <c r="I21" s="65">
        <f t="shared" ref="I21:I28" si="5">ROUND(H21/F21*100,1)</f>
        <v>-4.5999999999999996</v>
      </c>
    </row>
    <row r="22" spans="1:9" ht="15" customHeight="1" x14ac:dyDescent="0.2">
      <c r="A22" s="62" t="s">
        <v>91</v>
      </c>
      <c r="B22" s="63">
        <v>1705</v>
      </c>
      <c r="C22" s="66">
        <v>1673</v>
      </c>
      <c r="D22" s="30">
        <f t="shared" si="2"/>
        <v>32</v>
      </c>
      <c r="E22" s="65">
        <f t="shared" si="4"/>
        <v>1.9</v>
      </c>
      <c r="F22" s="63">
        <v>1676</v>
      </c>
      <c r="G22" s="66">
        <v>1629</v>
      </c>
      <c r="H22" s="30">
        <f t="shared" si="1"/>
        <v>47</v>
      </c>
      <c r="I22" s="65">
        <f t="shared" si="5"/>
        <v>2.8</v>
      </c>
    </row>
    <row r="23" spans="1:9" ht="15" customHeight="1" x14ac:dyDescent="0.2">
      <c r="A23" s="62" t="s">
        <v>90</v>
      </c>
      <c r="B23" s="63">
        <v>2454</v>
      </c>
      <c r="C23" s="66">
        <v>2561</v>
      </c>
      <c r="D23" s="30">
        <f t="shared" si="2"/>
        <v>-107</v>
      </c>
      <c r="E23" s="65">
        <f t="shared" si="4"/>
        <v>-4.4000000000000004</v>
      </c>
      <c r="F23" s="63">
        <v>2456</v>
      </c>
      <c r="G23" s="66">
        <v>2535</v>
      </c>
      <c r="H23" s="30">
        <f t="shared" si="1"/>
        <v>-79</v>
      </c>
      <c r="I23" s="65">
        <f t="shared" si="5"/>
        <v>-3.2</v>
      </c>
    </row>
    <row r="24" spans="1:9" ht="15" customHeight="1" x14ac:dyDescent="0.2">
      <c r="A24" s="62" t="s">
        <v>89</v>
      </c>
      <c r="B24" s="63">
        <v>472</v>
      </c>
      <c r="C24" s="66">
        <v>527</v>
      </c>
      <c r="D24" s="30">
        <f t="shared" si="2"/>
        <v>-55</v>
      </c>
      <c r="E24" s="65">
        <f t="shared" si="4"/>
        <v>-11.7</v>
      </c>
      <c r="F24" s="63">
        <v>466</v>
      </c>
      <c r="G24" s="66">
        <v>513</v>
      </c>
      <c r="H24" s="30">
        <f t="shared" si="1"/>
        <v>-47</v>
      </c>
      <c r="I24" s="65">
        <f t="shared" si="5"/>
        <v>-10.1</v>
      </c>
    </row>
    <row r="25" spans="1:9" ht="15" customHeight="1" x14ac:dyDescent="0.2">
      <c r="A25" s="62" t="s">
        <v>88</v>
      </c>
      <c r="B25" s="63">
        <v>1477</v>
      </c>
      <c r="C25" s="66">
        <v>1516</v>
      </c>
      <c r="D25" s="30">
        <f t="shared" si="2"/>
        <v>-39</v>
      </c>
      <c r="E25" s="65">
        <f t="shared" si="4"/>
        <v>-2.6</v>
      </c>
      <c r="F25" s="63">
        <v>1451</v>
      </c>
      <c r="G25" s="66">
        <v>1500</v>
      </c>
      <c r="H25" s="30">
        <f t="shared" si="1"/>
        <v>-49</v>
      </c>
      <c r="I25" s="65">
        <f t="shared" si="5"/>
        <v>-3.4</v>
      </c>
    </row>
    <row r="26" spans="1:9" ht="15" customHeight="1" x14ac:dyDescent="0.2">
      <c r="A26" s="62" t="s">
        <v>87</v>
      </c>
      <c r="B26" s="63">
        <v>1760</v>
      </c>
      <c r="C26" s="66">
        <v>1689</v>
      </c>
      <c r="D26" s="30">
        <f t="shared" si="2"/>
        <v>71</v>
      </c>
      <c r="E26" s="65">
        <f t="shared" si="4"/>
        <v>4</v>
      </c>
      <c r="F26" s="63">
        <v>1736</v>
      </c>
      <c r="G26" s="66">
        <v>1718</v>
      </c>
      <c r="H26" s="30">
        <f t="shared" si="1"/>
        <v>18</v>
      </c>
      <c r="I26" s="65">
        <f t="shared" si="5"/>
        <v>1</v>
      </c>
    </row>
    <row r="27" spans="1:9" ht="15" customHeight="1" x14ac:dyDescent="0.2">
      <c r="A27" s="62" t="s">
        <v>86</v>
      </c>
      <c r="B27" s="63">
        <v>1309</v>
      </c>
      <c r="C27" s="66">
        <v>1349</v>
      </c>
      <c r="D27" s="30">
        <f t="shared" si="2"/>
        <v>-40</v>
      </c>
      <c r="E27" s="65">
        <f t="shared" si="4"/>
        <v>-3.1</v>
      </c>
      <c r="F27" s="63">
        <v>1285</v>
      </c>
      <c r="G27" s="66">
        <v>1345</v>
      </c>
      <c r="H27" s="30">
        <f t="shared" si="1"/>
        <v>-60</v>
      </c>
      <c r="I27" s="65">
        <f t="shared" si="5"/>
        <v>-4.7</v>
      </c>
    </row>
    <row r="28" spans="1:9" ht="15" customHeight="1" x14ac:dyDescent="0.2">
      <c r="A28" s="62" t="s">
        <v>85</v>
      </c>
      <c r="B28" s="63">
        <v>3922</v>
      </c>
      <c r="C28" s="66">
        <v>9049</v>
      </c>
      <c r="D28" s="30">
        <f t="shared" si="2"/>
        <v>-5127</v>
      </c>
      <c r="E28" s="65">
        <f t="shared" si="4"/>
        <v>-130.69999999999999</v>
      </c>
      <c r="F28" s="63">
        <v>3890</v>
      </c>
      <c r="G28" s="66">
        <v>9066</v>
      </c>
      <c r="H28" s="30">
        <f t="shared" si="1"/>
        <v>-5176</v>
      </c>
      <c r="I28" s="65">
        <f t="shared" si="5"/>
        <v>-133.1</v>
      </c>
    </row>
    <row r="29" spans="1:9" ht="15" customHeight="1" x14ac:dyDescent="0.2">
      <c r="A29" s="68" t="s">
        <v>441</v>
      </c>
      <c r="B29" s="63">
        <v>2237</v>
      </c>
      <c r="C29" s="35" t="s">
        <v>330</v>
      </c>
      <c r="D29" s="32" t="s">
        <v>330</v>
      </c>
      <c r="E29" s="67" t="s">
        <v>330</v>
      </c>
      <c r="F29" s="63">
        <v>2268</v>
      </c>
      <c r="G29" s="35" t="s">
        <v>330</v>
      </c>
      <c r="H29" s="32" t="s">
        <v>330</v>
      </c>
      <c r="I29" s="67" t="s">
        <v>330</v>
      </c>
    </row>
    <row r="30" spans="1:9" ht="15" customHeight="1" x14ac:dyDescent="0.2">
      <c r="A30" s="68" t="s">
        <v>443</v>
      </c>
      <c r="B30" s="63">
        <v>1338</v>
      </c>
      <c r="C30" s="35" t="s">
        <v>330</v>
      </c>
      <c r="D30" s="32" t="s">
        <v>330</v>
      </c>
      <c r="E30" s="67" t="s">
        <v>330</v>
      </c>
      <c r="F30" s="63">
        <v>1334</v>
      </c>
      <c r="G30" s="35" t="s">
        <v>330</v>
      </c>
      <c r="H30" s="32" t="s">
        <v>330</v>
      </c>
      <c r="I30" s="67" t="s">
        <v>330</v>
      </c>
    </row>
    <row r="31" spans="1:9" ht="15" customHeight="1" x14ac:dyDescent="0.2">
      <c r="A31" s="68" t="s">
        <v>442</v>
      </c>
      <c r="B31" s="63">
        <v>1598</v>
      </c>
      <c r="C31" s="35" t="s">
        <v>330</v>
      </c>
      <c r="D31" s="32" t="s">
        <v>330</v>
      </c>
      <c r="E31" s="67" t="s">
        <v>330</v>
      </c>
      <c r="F31" s="63">
        <v>1616</v>
      </c>
      <c r="G31" s="35" t="s">
        <v>330</v>
      </c>
      <c r="H31" s="32" t="s">
        <v>330</v>
      </c>
      <c r="I31" s="67" t="s">
        <v>330</v>
      </c>
    </row>
    <row r="32" spans="1:9" ht="15" customHeight="1" x14ac:dyDescent="0.2">
      <c r="A32" s="62" t="s">
        <v>84</v>
      </c>
      <c r="B32" s="63">
        <v>4282</v>
      </c>
      <c r="C32" s="63">
        <v>5575</v>
      </c>
      <c r="D32" s="69">
        <f t="shared" si="2"/>
        <v>-1293</v>
      </c>
      <c r="E32" s="65">
        <f>ROUND(D32/B32*100,1)</f>
        <v>-30.2</v>
      </c>
      <c r="F32" s="63">
        <v>4281</v>
      </c>
      <c r="G32" s="63">
        <v>5640</v>
      </c>
      <c r="H32" s="69">
        <f>F32-G32</f>
        <v>-1359</v>
      </c>
      <c r="I32" s="65">
        <f>ROUND(H32/F32*100,1)</f>
        <v>-31.7</v>
      </c>
    </row>
    <row r="33" spans="1:9" ht="15" customHeight="1" x14ac:dyDescent="0.2">
      <c r="A33" s="68" t="s">
        <v>431</v>
      </c>
      <c r="B33" s="5">
        <v>687</v>
      </c>
      <c r="C33" s="35" t="s">
        <v>330</v>
      </c>
      <c r="D33" s="32" t="s">
        <v>330</v>
      </c>
      <c r="E33" s="67" t="s">
        <v>330</v>
      </c>
      <c r="F33" s="5">
        <v>739</v>
      </c>
      <c r="G33" s="35" t="s">
        <v>330</v>
      </c>
      <c r="H33" s="32" t="s">
        <v>330</v>
      </c>
      <c r="I33" s="67" t="s">
        <v>330</v>
      </c>
    </row>
    <row r="34" spans="1:9" ht="15" customHeight="1" x14ac:dyDescent="0.2">
      <c r="A34" s="68" t="s">
        <v>432</v>
      </c>
      <c r="B34" s="5">
        <v>398</v>
      </c>
      <c r="C34" s="35" t="s">
        <v>330</v>
      </c>
      <c r="D34" s="32" t="s">
        <v>330</v>
      </c>
      <c r="E34" s="67" t="s">
        <v>330</v>
      </c>
      <c r="F34" s="5">
        <v>409</v>
      </c>
      <c r="G34" s="35" t="s">
        <v>330</v>
      </c>
      <c r="H34" s="32" t="s">
        <v>330</v>
      </c>
      <c r="I34" s="67" t="s">
        <v>330</v>
      </c>
    </row>
    <row r="35" spans="1:9" ht="15" customHeight="1" x14ac:dyDescent="0.2">
      <c r="A35" s="68" t="s">
        <v>433</v>
      </c>
      <c r="B35" s="5">
        <v>291</v>
      </c>
      <c r="C35" s="35" t="s">
        <v>330</v>
      </c>
      <c r="D35" s="32" t="s">
        <v>330</v>
      </c>
      <c r="E35" s="67" t="s">
        <v>330</v>
      </c>
      <c r="F35" s="5">
        <v>311</v>
      </c>
      <c r="G35" s="35" t="s">
        <v>330</v>
      </c>
      <c r="H35" s="32" t="s">
        <v>330</v>
      </c>
      <c r="I35" s="67" t="s">
        <v>330</v>
      </c>
    </row>
    <row r="36" spans="1:9" ht="15" customHeight="1" x14ac:dyDescent="0.2">
      <c r="A36" s="68" t="s">
        <v>83</v>
      </c>
      <c r="B36" s="5">
        <v>1554</v>
      </c>
      <c r="C36" s="63">
        <v>1412</v>
      </c>
      <c r="D36" s="69">
        <f t="shared" si="2"/>
        <v>142</v>
      </c>
      <c r="E36" s="65">
        <f t="shared" ref="E36:E42" si="6">ROUND(D36/B36*100,1)</f>
        <v>9.1</v>
      </c>
      <c r="F36" s="5">
        <v>1544</v>
      </c>
      <c r="G36" s="63">
        <v>1376</v>
      </c>
      <c r="H36" s="69">
        <f t="shared" ref="H36:H45" si="7">F36-G36</f>
        <v>168</v>
      </c>
      <c r="I36" s="65">
        <f t="shared" ref="I36:I45" si="8">ROUND(H36/F36*100,1)</f>
        <v>10.9</v>
      </c>
    </row>
    <row r="37" spans="1:9" ht="15" customHeight="1" x14ac:dyDescent="0.2">
      <c r="A37" s="68" t="s">
        <v>82</v>
      </c>
      <c r="B37" s="5">
        <v>762</v>
      </c>
      <c r="C37" s="63">
        <v>754</v>
      </c>
      <c r="D37" s="69">
        <f t="shared" si="2"/>
        <v>8</v>
      </c>
      <c r="E37" s="65">
        <f t="shared" si="6"/>
        <v>1</v>
      </c>
      <c r="F37" s="5">
        <v>746</v>
      </c>
      <c r="G37" s="63">
        <v>763</v>
      </c>
      <c r="H37" s="69">
        <f t="shared" si="7"/>
        <v>-17</v>
      </c>
      <c r="I37" s="65">
        <f t="shared" si="8"/>
        <v>-2.2999999999999998</v>
      </c>
    </row>
    <row r="38" spans="1:9" ht="15" customHeight="1" x14ac:dyDescent="0.2">
      <c r="A38" s="68" t="s">
        <v>81</v>
      </c>
      <c r="B38" s="5">
        <v>370</v>
      </c>
      <c r="C38" s="66">
        <v>383</v>
      </c>
      <c r="D38" s="30">
        <f t="shared" si="2"/>
        <v>-13</v>
      </c>
      <c r="E38" s="65">
        <f t="shared" si="6"/>
        <v>-3.5</v>
      </c>
      <c r="F38" s="5">
        <v>362</v>
      </c>
      <c r="G38" s="66">
        <v>392</v>
      </c>
      <c r="H38" s="30">
        <f t="shared" si="7"/>
        <v>-30</v>
      </c>
      <c r="I38" s="65">
        <f t="shared" si="8"/>
        <v>-8.3000000000000007</v>
      </c>
    </row>
    <row r="39" spans="1:9" ht="15" customHeight="1" x14ac:dyDescent="0.2">
      <c r="A39" s="62" t="s">
        <v>80</v>
      </c>
      <c r="B39" s="63">
        <v>4863</v>
      </c>
      <c r="C39" s="66">
        <v>8303</v>
      </c>
      <c r="D39" s="30">
        <f t="shared" si="2"/>
        <v>-3440</v>
      </c>
      <c r="E39" s="65">
        <f t="shared" si="6"/>
        <v>-70.7</v>
      </c>
      <c r="F39" s="63">
        <v>4833</v>
      </c>
      <c r="G39" s="66">
        <v>4963</v>
      </c>
      <c r="H39" s="30">
        <f t="shared" si="7"/>
        <v>-130</v>
      </c>
      <c r="I39" s="65">
        <f t="shared" si="8"/>
        <v>-2.7</v>
      </c>
    </row>
    <row r="40" spans="1:9" ht="15" customHeight="1" x14ac:dyDescent="0.2">
      <c r="A40" s="68" t="s">
        <v>79</v>
      </c>
      <c r="B40" s="5">
        <v>1337</v>
      </c>
      <c r="C40" s="66">
        <v>1316</v>
      </c>
      <c r="D40" s="30">
        <f t="shared" si="2"/>
        <v>21</v>
      </c>
      <c r="E40" s="65">
        <f t="shared" si="6"/>
        <v>1.6</v>
      </c>
      <c r="F40" s="5">
        <v>1353</v>
      </c>
      <c r="G40" s="66">
        <v>1314</v>
      </c>
      <c r="H40" s="30">
        <f t="shared" si="7"/>
        <v>39</v>
      </c>
      <c r="I40" s="65">
        <f t="shared" si="8"/>
        <v>2.9</v>
      </c>
    </row>
    <row r="41" spans="1:9" ht="15" customHeight="1" x14ac:dyDescent="0.2">
      <c r="A41" s="68" t="s">
        <v>78</v>
      </c>
      <c r="B41" s="5">
        <v>768</v>
      </c>
      <c r="C41" s="66">
        <v>760</v>
      </c>
      <c r="D41" s="30">
        <f t="shared" si="2"/>
        <v>8</v>
      </c>
      <c r="E41" s="65">
        <f t="shared" si="6"/>
        <v>1</v>
      </c>
      <c r="F41" s="5">
        <v>765</v>
      </c>
      <c r="G41" s="66">
        <v>774</v>
      </c>
      <c r="H41" s="30">
        <f t="shared" si="7"/>
        <v>-9</v>
      </c>
      <c r="I41" s="65">
        <f t="shared" si="8"/>
        <v>-1.2</v>
      </c>
    </row>
    <row r="42" spans="1:9" ht="15" customHeight="1" x14ac:dyDescent="0.2">
      <c r="A42" s="68" t="s">
        <v>77</v>
      </c>
      <c r="B42" s="5">
        <v>784</v>
      </c>
      <c r="C42" s="66">
        <v>703</v>
      </c>
      <c r="D42" s="30">
        <f t="shared" si="2"/>
        <v>81</v>
      </c>
      <c r="E42" s="65">
        <f t="shared" si="6"/>
        <v>10.3</v>
      </c>
      <c r="F42" s="5">
        <v>787</v>
      </c>
      <c r="G42" s="66">
        <v>775</v>
      </c>
      <c r="H42" s="30">
        <f t="shared" si="7"/>
        <v>12</v>
      </c>
      <c r="I42" s="65">
        <f t="shared" si="8"/>
        <v>1.5</v>
      </c>
    </row>
    <row r="43" spans="1:9" ht="15" customHeight="1" x14ac:dyDescent="0.2">
      <c r="A43" s="68" t="s">
        <v>76</v>
      </c>
      <c r="B43" s="5">
        <v>389</v>
      </c>
      <c r="C43" s="35" t="s">
        <v>330</v>
      </c>
      <c r="D43" s="5" t="s">
        <v>330</v>
      </c>
      <c r="E43" s="67" t="s">
        <v>330</v>
      </c>
      <c r="F43" s="5">
        <v>395</v>
      </c>
      <c r="G43" s="35">
        <v>339</v>
      </c>
      <c r="H43" s="30">
        <f t="shared" si="7"/>
        <v>56</v>
      </c>
      <c r="I43" s="65">
        <f t="shared" si="8"/>
        <v>14.2</v>
      </c>
    </row>
    <row r="44" spans="1:9" ht="15" customHeight="1" x14ac:dyDescent="0.2">
      <c r="A44" s="68" t="s">
        <v>75</v>
      </c>
      <c r="B44" s="5">
        <v>1405</v>
      </c>
      <c r="C44" s="35" t="s">
        <v>330</v>
      </c>
      <c r="D44" s="5" t="s">
        <v>330</v>
      </c>
      <c r="E44" s="67" t="s">
        <v>330</v>
      </c>
      <c r="F44" s="5">
        <v>1428</v>
      </c>
      <c r="G44" s="35">
        <v>1281</v>
      </c>
      <c r="H44" s="30">
        <f t="shared" si="7"/>
        <v>147</v>
      </c>
      <c r="I44" s="65">
        <f t="shared" si="8"/>
        <v>10.3</v>
      </c>
    </row>
    <row r="45" spans="1:9" ht="15" customHeight="1" x14ac:dyDescent="0.2">
      <c r="A45" s="68" t="s">
        <v>74</v>
      </c>
      <c r="B45" s="5">
        <v>1999</v>
      </c>
      <c r="C45" s="35" t="s">
        <v>330</v>
      </c>
      <c r="D45" s="5" t="s">
        <v>330</v>
      </c>
      <c r="E45" s="67" t="s">
        <v>330</v>
      </c>
      <c r="F45" s="5">
        <v>2032</v>
      </c>
      <c r="G45" s="35">
        <v>1809</v>
      </c>
      <c r="H45" s="30">
        <f t="shared" si="7"/>
        <v>223</v>
      </c>
      <c r="I45" s="65">
        <f t="shared" si="8"/>
        <v>11</v>
      </c>
    </row>
    <row r="46" spans="1:9" ht="15" customHeight="1" x14ac:dyDescent="0.2">
      <c r="A46" s="62" t="s">
        <v>73</v>
      </c>
      <c r="B46" s="63">
        <v>4366</v>
      </c>
      <c r="C46" s="66">
        <v>4453</v>
      </c>
      <c r="D46" s="30">
        <f>B46-C46</f>
        <v>-87</v>
      </c>
      <c r="E46" s="65">
        <f t="shared" ref="E46:E52" si="9">ROUND(D46/B46*100,1)</f>
        <v>-2</v>
      </c>
      <c r="F46" s="63">
        <v>4288</v>
      </c>
      <c r="G46" s="66">
        <v>4466</v>
      </c>
      <c r="H46" s="30">
        <f t="shared" ref="H46:H50" si="10">F46-G46</f>
        <v>-178</v>
      </c>
      <c r="I46" s="65">
        <f t="shared" ref="I46:I51" si="11">ROUND(H46/F46*100,1)</f>
        <v>-4.2</v>
      </c>
    </row>
    <row r="47" spans="1:9" ht="15" customHeight="1" x14ac:dyDescent="0.2">
      <c r="A47" s="62" t="s">
        <v>72</v>
      </c>
      <c r="B47" s="63">
        <v>82</v>
      </c>
      <c r="C47" s="66">
        <v>92</v>
      </c>
      <c r="D47" s="30">
        <f t="shared" si="2"/>
        <v>-10</v>
      </c>
      <c r="E47" s="65">
        <f t="shared" si="9"/>
        <v>-12.2</v>
      </c>
      <c r="F47" s="63">
        <v>85</v>
      </c>
      <c r="G47" s="66">
        <v>90</v>
      </c>
      <c r="H47" s="30">
        <f t="shared" si="10"/>
        <v>-5</v>
      </c>
      <c r="I47" s="65">
        <f t="shared" si="11"/>
        <v>-5.9</v>
      </c>
    </row>
    <row r="48" spans="1:9" ht="15" customHeight="1" x14ac:dyDescent="0.2">
      <c r="A48" s="62" t="s">
        <v>71</v>
      </c>
      <c r="B48" s="63">
        <v>153</v>
      </c>
      <c r="C48" s="66">
        <v>165</v>
      </c>
      <c r="D48" s="30">
        <f t="shared" si="2"/>
        <v>-12</v>
      </c>
      <c r="E48" s="65">
        <f t="shared" si="9"/>
        <v>-7.8</v>
      </c>
      <c r="F48" s="63">
        <v>158</v>
      </c>
      <c r="G48" s="66">
        <v>161</v>
      </c>
      <c r="H48" s="30">
        <f t="shared" si="10"/>
        <v>-3</v>
      </c>
      <c r="I48" s="65">
        <f t="shared" si="11"/>
        <v>-1.9</v>
      </c>
    </row>
    <row r="49" spans="1:9" ht="15" customHeight="1" x14ac:dyDescent="0.2">
      <c r="A49" s="62" t="s">
        <v>70</v>
      </c>
      <c r="B49" s="63">
        <v>158</v>
      </c>
      <c r="C49" s="66">
        <v>172</v>
      </c>
      <c r="D49" s="30">
        <f t="shared" si="2"/>
        <v>-14</v>
      </c>
      <c r="E49" s="65">
        <f t="shared" si="9"/>
        <v>-8.9</v>
      </c>
      <c r="F49" s="63">
        <v>150</v>
      </c>
      <c r="G49" s="66">
        <v>178</v>
      </c>
      <c r="H49" s="30">
        <f t="shared" si="10"/>
        <v>-28</v>
      </c>
      <c r="I49" s="65">
        <f t="shared" si="11"/>
        <v>-18.7</v>
      </c>
    </row>
    <row r="50" spans="1:9" ht="15" customHeight="1" x14ac:dyDescent="0.2">
      <c r="A50" s="62" t="s">
        <v>69</v>
      </c>
      <c r="B50" s="63">
        <v>615</v>
      </c>
      <c r="C50" s="66">
        <v>687</v>
      </c>
      <c r="D50" s="30">
        <f t="shared" si="2"/>
        <v>-72</v>
      </c>
      <c r="E50" s="65">
        <f t="shared" si="9"/>
        <v>-11.7</v>
      </c>
      <c r="F50" s="63">
        <v>620</v>
      </c>
      <c r="G50" s="66">
        <v>685</v>
      </c>
      <c r="H50" s="30">
        <f t="shared" si="10"/>
        <v>-65</v>
      </c>
      <c r="I50" s="65">
        <f t="shared" si="11"/>
        <v>-10.5</v>
      </c>
    </row>
    <row r="51" spans="1:9" ht="15" customHeight="1" x14ac:dyDescent="0.2">
      <c r="A51" s="62" t="s">
        <v>68</v>
      </c>
      <c r="B51" s="63">
        <v>1470</v>
      </c>
      <c r="C51" s="66">
        <v>1538</v>
      </c>
      <c r="D51" s="30">
        <f t="shared" si="2"/>
        <v>-68</v>
      </c>
      <c r="E51" s="65">
        <f t="shared" si="9"/>
        <v>-4.5999999999999996</v>
      </c>
      <c r="F51" s="63">
        <v>1477</v>
      </c>
      <c r="G51" s="66">
        <v>1529</v>
      </c>
      <c r="H51" s="30">
        <f>F51-G51</f>
        <v>-52</v>
      </c>
      <c r="I51" s="65">
        <f t="shared" si="11"/>
        <v>-3.5</v>
      </c>
    </row>
    <row r="52" spans="1:9" ht="15" customHeight="1" x14ac:dyDescent="0.2">
      <c r="A52" s="62" t="s">
        <v>67</v>
      </c>
      <c r="B52" s="63">
        <v>4</v>
      </c>
      <c r="C52" s="66">
        <v>3</v>
      </c>
      <c r="D52" s="30">
        <f t="shared" si="2"/>
        <v>1</v>
      </c>
      <c r="E52" s="65">
        <f t="shared" si="9"/>
        <v>25</v>
      </c>
      <c r="F52" s="63">
        <v>4</v>
      </c>
      <c r="G52" s="66">
        <v>4</v>
      </c>
      <c r="H52" s="5" t="s">
        <v>330</v>
      </c>
      <c r="I52" s="67" t="s">
        <v>330</v>
      </c>
    </row>
    <row r="53" spans="1:9" ht="15" customHeight="1" x14ac:dyDescent="0.2">
      <c r="A53" s="62" t="s">
        <v>66</v>
      </c>
      <c r="B53" s="5" t="s">
        <v>330</v>
      </c>
      <c r="C53" s="35" t="s">
        <v>330</v>
      </c>
      <c r="D53" s="5" t="s">
        <v>330</v>
      </c>
      <c r="E53" s="67" t="s">
        <v>330</v>
      </c>
      <c r="F53" s="5" t="s">
        <v>330</v>
      </c>
      <c r="G53" s="35" t="s">
        <v>330</v>
      </c>
      <c r="H53" s="5" t="s">
        <v>330</v>
      </c>
      <c r="I53" s="67" t="s">
        <v>330</v>
      </c>
    </row>
    <row r="54" spans="1:9" ht="15" customHeight="1" x14ac:dyDescent="0.2">
      <c r="A54" s="70" t="s">
        <v>65</v>
      </c>
      <c r="B54" s="71">
        <v>5845</v>
      </c>
      <c r="C54" s="72">
        <v>6419</v>
      </c>
      <c r="D54" s="30">
        <f t="shared" si="2"/>
        <v>-574</v>
      </c>
      <c r="E54" s="73">
        <f>ROUND(D54/B54*100,1)</f>
        <v>-9.8000000000000007</v>
      </c>
      <c r="F54" s="71">
        <v>5823</v>
      </c>
      <c r="G54" s="72">
        <v>6296</v>
      </c>
      <c r="H54" s="30">
        <f>F54-G54</f>
        <v>-473</v>
      </c>
      <c r="I54" s="73">
        <f>ROUND(H54/F54*100,1)</f>
        <v>-8.1</v>
      </c>
    </row>
    <row r="55" spans="1:9" ht="15" customHeight="1" x14ac:dyDescent="0.2">
      <c r="A55" s="74" t="s">
        <v>64</v>
      </c>
      <c r="B55" s="75">
        <v>74448</v>
      </c>
      <c r="C55" s="76">
        <v>75408</v>
      </c>
      <c r="D55" s="77">
        <f>B55-C55</f>
        <v>-960</v>
      </c>
      <c r="E55" s="78">
        <f>ROUND(D55/B55*100,1)</f>
        <v>-1.3</v>
      </c>
      <c r="F55" s="75">
        <v>74172</v>
      </c>
      <c r="G55" s="76">
        <v>75359</v>
      </c>
      <c r="H55" s="77">
        <f>F55-G55</f>
        <v>-1187</v>
      </c>
      <c r="I55" s="78">
        <f>ROUND(H55/F55*100,1)</f>
        <v>-1.6</v>
      </c>
    </row>
    <row r="56" spans="1:9" ht="15" customHeight="1" thickBot="1" x14ac:dyDescent="0.25">
      <c r="A56" s="79" t="s">
        <v>63</v>
      </c>
      <c r="B56" s="80">
        <v>1178</v>
      </c>
      <c r="C56" s="81">
        <v>708</v>
      </c>
      <c r="D56" s="82">
        <f>B56-C56</f>
        <v>470</v>
      </c>
      <c r="E56" s="83">
        <f>ROUND(D56/B56*100,1)</f>
        <v>39.9</v>
      </c>
      <c r="F56" s="80">
        <v>1356</v>
      </c>
      <c r="G56" s="81">
        <v>809</v>
      </c>
      <c r="H56" s="82">
        <f>F56-G56</f>
        <v>547</v>
      </c>
      <c r="I56" s="83">
        <f>ROUND(H56/F56*100,1)</f>
        <v>40.299999999999997</v>
      </c>
    </row>
    <row r="57" spans="1:9" x14ac:dyDescent="0.2">
      <c r="B57" s="56"/>
      <c r="E57" s="85" t="s">
        <v>460</v>
      </c>
      <c r="F57" s="56"/>
      <c r="I57" s="85" t="s">
        <v>460</v>
      </c>
    </row>
  </sheetData>
  <mergeCells count="1">
    <mergeCell ref="A2:A3"/>
  </mergeCells>
  <phoneticPr fontId="2"/>
  <pageMargins left="0.98425196850393704" right="0.39370078740157483" top="0.74803149606299213" bottom="0.59055118110236227" header="0.51181102362204722" footer="0.51181102362204722"/>
  <pageSetup paperSize="9" scale="92" orientation="portrait" r:id="rId1"/>
  <headerFooter alignWithMargins="0">
    <oddFooter xml:space="preserve">&amp;C&amp;"ＭＳ ゴシック,標準"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2"/>
  <sheetViews>
    <sheetView view="pageBreakPreview" zoomScale="85" zoomScaleNormal="130" zoomScaleSheetLayoutView="85" workbookViewId="0">
      <pane xSplit="1" ySplit="3" topLeftCell="B22" activePane="bottomRight" state="frozen"/>
      <selection pane="topRight" activeCell="B1" sqref="B1"/>
      <selection pane="bottomLeft" activeCell="A27" sqref="A27"/>
      <selection pane="bottomRight" activeCell="A41" sqref="A41:XFD41"/>
    </sheetView>
  </sheetViews>
  <sheetFormatPr defaultRowHeight="13.2" x14ac:dyDescent="0.2"/>
  <cols>
    <col min="1" max="1" width="9.33203125" style="118" customWidth="1"/>
    <col min="2" max="2" width="12.88671875" style="118" customWidth="1"/>
    <col min="3" max="3" width="14.33203125" style="129" customWidth="1"/>
    <col min="4" max="7" width="15.109375" style="129" customWidth="1"/>
    <col min="8" max="23" width="9" style="118" customWidth="1"/>
    <col min="24" max="16384" width="8.88671875" style="118"/>
  </cols>
  <sheetData>
    <row r="1" spans="1:27" ht="27" customHeight="1" thickBot="1" x14ac:dyDescent="0.25">
      <c r="A1" s="130" t="s">
        <v>123</v>
      </c>
      <c r="B1" s="86"/>
      <c r="C1" s="86"/>
      <c r="D1" s="86"/>
      <c r="E1" s="86"/>
      <c r="F1" s="86"/>
      <c r="G1" s="86"/>
    </row>
    <row r="2" spans="1:27" ht="20.100000000000001" customHeight="1" x14ac:dyDescent="0.2">
      <c r="A2" s="264" t="s">
        <v>0</v>
      </c>
      <c r="B2" s="119" t="s">
        <v>122</v>
      </c>
      <c r="C2" s="119"/>
      <c r="D2" s="119"/>
      <c r="E2" s="270" t="s">
        <v>121</v>
      </c>
      <c r="F2" s="272" t="s">
        <v>120</v>
      </c>
      <c r="G2" s="120"/>
    </row>
    <row r="3" spans="1:27" ht="20.100000000000001" customHeight="1" x14ac:dyDescent="0.2">
      <c r="A3" s="265"/>
      <c r="B3" s="121" t="s">
        <v>119</v>
      </c>
      <c r="C3" s="121" t="s">
        <v>118</v>
      </c>
      <c r="D3" s="121" t="s">
        <v>117</v>
      </c>
      <c r="E3" s="271"/>
      <c r="F3" s="273"/>
      <c r="G3" s="122"/>
      <c r="AA3" s="123"/>
    </row>
    <row r="4" spans="1:27" ht="18.899999999999999" customHeight="1" x14ac:dyDescent="0.2">
      <c r="A4" s="95" t="s">
        <v>52</v>
      </c>
      <c r="B4" s="124">
        <v>619</v>
      </c>
      <c r="C4" s="98">
        <v>282</v>
      </c>
      <c r="D4" s="98">
        <v>337</v>
      </c>
      <c r="E4" s="98">
        <v>346</v>
      </c>
      <c r="F4" s="98">
        <v>67</v>
      </c>
      <c r="G4" s="118"/>
    </row>
    <row r="5" spans="1:27" ht="18.899999999999999" customHeight="1" x14ac:dyDescent="0.2">
      <c r="A5" s="95" t="s">
        <v>116</v>
      </c>
      <c r="B5" s="124">
        <v>623</v>
      </c>
      <c r="C5" s="98">
        <v>306</v>
      </c>
      <c r="D5" s="98">
        <v>317</v>
      </c>
      <c r="E5" s="98">
        <v>332</v>
      </c>
      <c r="F5" s="98">
        <v>58</v>
      </c>
      <c r="G5" s="118"/>
    </row>
    <row r="6" spans="1:27" ht="18.899999999999999" customHeight="1" x14ac:dyDescent="0.2">
      <c r="A6" s="95" t="s">
        <v>18</v>
      </c>
      <c r="B6" s="124">
        <v>624</v>
      </c>
      <c r="C6" s="98">
        <v>324</v>
      </c>
      <c r="D6" s="98">
        <v>300</v>
      </c>
      <c r="E6" s="98">
        <v>380</v>
      </c>
      <c r="F6" s="98">
        <v>69</v>
      </c>
      <c r="G6" s="118"/>
    </row>
    <row r="7" spans="1:27" ht="18.899999999999999" customHeight="1" x14ac:dyDescent="0.2">
      <c r="A7" s="95" t="s">
        <v>19</v>
      </c>
      <c r="B7" s="124">
        <v>640</v>
      </c>
      <c r="C7" s="98">
        <v>326</v>
      </c>
      <c r="D7" s="98">
        <v>314</v>
      </c>
      <c r="E7" s="98">
        <v>450</v>
      </c>
      <c r="F7" s="98">
        <v>86</v>
      </c>
      <c r="G7" s="118"/>
    </row>
    <row r="8" spans="1:27" ht="18.899999999999999" customHeight="1" x14ac:dyDescent="0.2">
      <c r="A8" s="95" t="s">
        <v>20</v>
      </c>
      <c r="B8" s="124">
        <v>654</v>
      </c>
      <c r="C8" s="98">
        <v>355</v>
      </c>
      <c r="D8" s="98">
        <v>299</v>
      </c>
      <c r="E8" s="98">
        <v>443</v>
      </c>
      <c r="F8" s="98">
        <v>87</v>
      </c>
      <c r="G8" s="118"/>
    </row>
    <row r="9" spans="1:27" ht="18.899999999999999" customHeight="1" x14ac:dyDescent="0.2">
      <c r="A9" s="95" t="s">
        <v>21</v>
      </c>
      <c r="B9" s="124">
        <v>685</v>
      </c>
      <c r="C9" s="98">
        <v>347</v>
      </c>
      <c r="D9" s="98">
        <v>338</v>
      </c>
      <c r="E9" s="98">
        <v>477</v>
      </c>
      <c r="F9" s="98">
        <v>106</v>
      </c>
      <c r="G9" s="118"/>
    </row>
    <row r="10" spans="1:27" ht="18.899999999999999" customHeight="1" x14ac:dyDescent="0.2">
      <c r="A10" s="95" t="s">
        <v>22</v>
      </c>
      <c r="B10" s="124">
        <v>669</v>
      </c>
      <c r="C10" s="98">
        <v>395</v>
      </c>
      <c r="D10" s="98">
        <v>274</v>
      </c>
      <c r="E10" s="98">
        <v>464</v>
      </c>
      <c r="F10" s="98">
        <v>113</v>
      </c>
      <c r="G10" s="118"/>
    </row>
    <row r="11" spans="1:27" ht="18.899999999999999" customHeight="1" x14ac:dyDescent="0.2">
      <c r="A11" s="95" t="s">
        <v>23</v>
      </c>
      <c r="B11" s="124">
        <v>716</v>
      </c>
      <c r="C11" s="98">
        <v>407</v>
      </c>
      <c r="D11" s="98">
        <v>309</v>
      </c>
      <c r="E11" s="98">
        <v>488</v>
      </c>
      <c r="F11" s="98">
        <v>122</v>
      </c>
      <c r="G11" s="118"/>
    </row>
    <row r="12" spans="1:27" ht="18.899999999999999" customHeight="1" x14ac:dyDescent="0.2">
      <c r="A12" s="95" t="s">
        <v>24</v>
      </c>
      <c r="B12" s="124">
        <v>727</v>
      </c>
      <c r="C12" s="98">
        <v>359</v>
      </c>
      <c r="D12" s="98">
        <v>368</v>
      </c>
      <c r="E12" s="98">
        <v>427</v>
      </c>
      <c r="F12" s="98">
        <v>122</v>
      </c>
      <c r="G12" s="118"/>
    </row>
    <row r="13" spans="1:27" ht="18.899999999999999" customHeight="1" x14ac:dyDescent="0.2">
      <c r="A13" s="95" t="s">
        <v>25</v>
      </c>
      <c r="B13" s="124">
        <v>707</v>
      </c>
      <c r="C13" s="98">
        <v>380</v>
      </c>
      <c r="D13" s="98">
        <v>327</v>
      </c>
      <c r="E13" s="98">
        <v>470</v>
      </c>
      <c r="F13" s="98">
        <v>105</v>
      </c>
      <c r="G13" s="118"/>
    </row>
    <row r="14" spans="1:27" ht="18.899999999999999" customHeight="1" x14ac:dyDescent="0.2">
      <c r="A14" s="95" t="s">
        <v>26</v>
      </c>
      <c r="B14" s="124">
        <v>637</v>
      </c>
      <c r="C14" s="30">
        <v>453</v>
      </c>
      <c r="D14" s="30">
        <v>184</v>
      </c>
      <c r="E14" s="5">
        <v>432</v>
      </c>
      <c r="F14" s="5">
        <v>96</v>
      </c>
      <c r="G14" s="118"/>
    </row>
    <row r="15" spans="1:27" ht="18.899999999999999" customHeight="1" x14ac:dyDescent="0.2">
      <c r="A15" s="95" t="s">
        <v>27</v>
      </c>
      <c r="B15" s="124">
        <v>671</v>
      </c>
      <c r="C15" s="30">
        <v>432</v>
      </c>
      <c r="D15" s="30">
        <v>239</v>
      </c>
      <c r="E15" s="5">
        <v>448</v>
      </c>
      <c r="F15" s="5">
        <v>131</v>
      </c>
      <c r="G15" s="118"/>
    </row>
    <row r="16" spans="1:27" ht="18.899999999999999" customHeight="1" x14ac:dyDescent="0.2">
      <c r="A16" s="95" t="s">
        <v>28</v>
      </c>
      <c r="B16" s="124">
        <v>666</v>
      </c>
      <c r="C16" s="30">
        <v>411</v>
      </c>
      <c r="D16" s="30">
        <v>255</v>
      </c>
      <c r="E16" s="5">
        <v>457</v>
      </c>
      <c r="F16" s="5">
        <v>154</v>
      </c>
      <c r="G16" s="118"/>
    </row>
    <row r="17" spans="1:7" ht="18.899999999999999" customHeight="1" x14ac:dyDescent="0.2">
      <c r="A17" s="95" t="s">
        <v>29</v>
      </c>
      <c r="B17" s="124">
        <v>616</v>
      </c>
      <c r="C17" s="30">
        <v>457</v>
      </c>
      <c r="D17" s="30">
        <v>159</v>
      </c>
      <c r="E17" s="5">
        <v>420</v>
      </c>
      <c r="F17" s="5">
        <v>149</v>
      </c>
      <c r="G17" s="118"/>
    </row>
    <row r="18" spans="1:7" ht="18.899999999999999" customHeight="1" x14ac:dyDescent="0.2">
      <c r="A18" s="95" t="s">
        <v>30</v>
      </c>
      <c r="B18" s="124">
        <v>682</v>
      </c>
      <c r="C18" s="30">
        <v>477</v>
      </c>
      <c r="D18" s="30">
        <v>205</v>
      </c>
      <c r="E18" s="5">
        <v>412</v>
      </c>
      <c r="F18" s="5">
        <v>159</v>
      </c>
      <c r="G18" s="118"/>
    </row>
    <row r="19" spans="1:7" ht="18.899999999999999" customHeight="1" x14ac:dyDescent="0.2">
      <c r="A19" s="95" t="s">
        <v>31</v>
      </c>
      <c r="B19" s="124">
        <v>588</v>
      </c>
      <c r="C19" s="30">
        <v>452</v>
      </c>
      <c r="D19" s="30">
        <v>136</v>
      </c>
      <c r="E19" s="5">
        <v>392</v>
      </c>
      <c r="F19" s="5">
        <v>164</v>
      </c>
      <c r="G19" s="118"/>
    </row>
    <row r="20" spans="1:7" ht="18.899999999999999" customHeight="1" x14ac:dyDescent="0.2">
      <c r="A20" s="95" t="s">
        <v>32</v>
      </c>
      <c r="B20" s="124">
        <v>626</v>
      </c>
      <c r="C20" s="30">
        <v>493</v>
      </c>
      <c r="D20" s="30">
        <v>133</v>
      </c>
      <c r="E20" s="5">
        <v>365</v>
      </c>
      <c r="F20" s="5">
        <v>166</v>
      </c>
      <c r="G20" s="118"/>
    </row>
    <row r="21" spans="1:7" ht="18.899999999999999" customHeight="1" x14ac:dyDescent="0.2">
      <c r="A21" s="95" t="s">
        <v>33</v>
      </c>
      <c r="B21" s="124">
        <v>586</v>
      </c>
      <c r="C21" s="30">
        <v>519</v>
      </c>
      <c r="D21" s="30">
        <v>67</v>
      </c>
      <c r="E21" s="5">
        <v>373</v>
      </c>
      <c r="F21" s="5">
        <v>148</v>
      </c>
      <c r="G21" s="118"/>
    </row>
    <row r="22" spans="1:7" ht="18.899999999999999" customHeight="1" x14ac:dyDescent="0.2">
      <c r="A22" s="95" t="s">
        <v>34</v>
      </c>
      <c r="B22" s="124">
        <v>605</v>
      </c>
      <c r="C22" s="30">
        <v>521</v>
      </c>
      <c r="D22" s="30">
        <v>84</v>
      </c>
      <c r="E22" s="5">
        <v>386</v>
      </c>
      <c r="F22" s="5">
        <v>132</v>
      </c>
      <c r="G22" s="118"/>
    </row>
    <row r="23" spans="1:7" ht="18.899999999999999" customHeight="1" x14ac:dyDescent="0.2">
      <c r="A23" s="95" t="s">
        <v>35</v>
      </c>
      <c r="B23" s="124">
        <v>573</v>
      </c>
      <c r="C23" s="30">
        <v>495</v>
      </c>
      <c r="D23" s="30">
        <v>78</v>
      </c>
      <c r="E23" s="5">
        <v>376</v>
      </c>
      <c r="F23" s="5">
        <v>128</v>
      </c>
      <c r="G23" s="118"/>
    </row>
    <row r="24" spans="1:7" ht="18.899999999999999" customHeight="1" x14ac:dyDescent="0.2">
      <c r="A24" s="95" t="s">
        <v>36</v>
      </c>
      <c r="B24" s="124">
        <v>599</v>
      </c>
      <c r="C24" s="30">
        <v>542</v>
      </c>
      <c r="D24" s="30">
        <v>57</v>
      </c>
      <c r="E24" s="5">
        <v>336</v>
      </c>
      <c r="F24" s="5">
        <v>122</v>
      </c>
      <c r="G24" s="118"/>
    </row>
    <row r="25" spans="1:7" ht="18.899999999999999" customHeight="1" x14ac:dyDescent="0.2">
      <c r="A25" s="95" t="s">
        <v>37</v>
      </c>
      <c r="B25" s="124">
        <v>568</v>
      </c>
      <c r="C25" s="30">
        <v>594</v>
      </c>
      <c r="D25" s="30">
        <v>-26</v>
      </c>
      <c r="E25" s="5">
        <v>385</v>
      </c>
      <c r="F25" s="5">
        <v>154</v>
      </c>
      <c r="G25" s="118"/>
    </row>
    <row r="26" spans="1:7" ht="18.899999999999999" customHeight="1" x14ac:dyDescent="0.2">
      <c r="A26" s="95" t="s">
        <v>38</v>
      </c>
      <c r="B26" s="124">
        <v>550</v>
      </c>
      <c r="C26" s="30">
        <v>590</v>
      </c>
      <c r="D26" s="30">
        <v>-40</v>
      </c>
      <c r="E26" s="5">
        <v>345</v>
      </c>
      <c r="F26" s="5">
        <v>128</v>
      </c>
      <c r="G26" s="118"/>
    </row>
    <row r="27" spans="1:7" ht="18.899999999999999" customHeight="1" x14ac:dyDescent="0.2">
      <c r="A27" s="95" t="s">
        <v>39</v>
      </c>
      <c r="B27" s="124">
        <v>573</v>
      </c>
      <c r="C27" s="30">
        <v>644</v>
      </c>
      <c r="D27" s="30">
        <v>-71</v>
      </c>
      <c r="E27" s="5">
        <v>348</v>
      </c>
      <c r="F27" s="5">
        <v>122</v>
      </c>
      <c r="G27" s="118"/>
    </row>
    <row r="28" spans="1:7" ht="18.899999999999999" customHeight="1" x14ac:dyDescent="0.2">
      <c r="A28" s="95" t="s">
        <v>40</v>
      </c>
      <c r="B28" s="124">
        <v>539</v>
      </c>
      <c r="C28" s="30">
        <v>633</v>
      </c>
      <c r="D28" s="30">
        <v>-94</v>
      </c>
      <c r="E28" s="5">
        <v>344</v>
      </c>
      <c r="F28" s="5">
        <v>119</v>
      </c>
      <c r="G28" s="122"/>
    </row>
    <row r="29" spans="1:7" ht="18.899999999999999" customHeight="1" x14ac:dyDescent="0.2">
      <c r="A29" s="95" t="s">
        <v>41</v>
      </c>
      <c r="B29" s="124">
        <v>517</v>
      </c>
      <c r="C29" s="30">
        <v>675</v>
      </c>
      <c r="D29" s="30">
        <v>-158</v>
      </c>
      <c r="E29" s="5">
        <v>326</v>
      </c>
      <c r="F29" s="5">
        <v>117</v>
      </c>
      <c r="G29" s="122"/>
    </row>
    <row r="30" spans="1:7" ht="18.899999999999999" customHeight="1" x14ac:dyDescent="0.2">
      <c r="A30" s="95" t="s">
        <v>42</v>
      </c>
      <c r="B30" s="124">
        <v>561</v>
      </c>
      <c r="C30" s="30">
        <v>650</v>
      </c>
      <c r="D30" s="30">
        <v>-89</v>
      </c>
      <c r="E30" s="5">
        <v>297</v>
      </c>
      <c r="F30" s="5">
        <v>112</v>
      </c>
      <c r="G30" s="122"/>
    </row>
    <row r="31" spans="1:7" s="56" customFormat="1" ht="18.899999999999999" customHeight="1" x14ac:dyDescent="0.2">
      <c r="A31" s="95" t="s">
        <v>43</v>
      </c>
      <c r="B31" s="124">
        <v>480</v>
      </c>
      <c r="C31" s="30">
        <v>620</v>
      </c>
      <c r="D31" s="30">
        <v>-140</v>
      </c>
      <c r="E31" s="5">
        <v>305</v>
      </c>
      <c r="F31" s="5">
        <v>115</v>
      </c>
    </row>
    <row r="32" spans="1:7" s="56" customFormat="1" ht="18.899999999999999" customHeight="1" x14ac:dyDescent="0.2">
      <c r="A32" s="95" t="s">
        <v>44</v>
      </c>
      <c r="B32" s="124">
        <v>479</v>
      </c>
      <c r="C32" s="30">
        <v>674</v>
      </c>
      <c r="D32" s="30">
        <v>-195</v>
      </c>
      <c r="E32" s="5">
        <v>306</v>
      </c>
      <c r="F32" s="5">
        <v>115</v>
      </c>
    </row>
    <row r="33" spans="1:10" s="56" customFormat="1" ht="18.899999999999999" customHeight="1" x14ac:dyDescent="0.2">
      <c r="A33" s="95" t="s">
        <v>45</v>
      </c>
      <c r="B33" s="124">
        <v>519</v>
      </c>
      <c r="C33" s="30">
        <v>718</v>
      </c>
      <c r="D33" s="30">
        <v>-199</v>
      </c>
      <c r="E33" s="5">
        <v>288</v>
      </c>
      <c r="F33" s="5">
        <v>119</v>
      </c>
    </row>
    <row r="34" spans="1:10" s="56" customFormat="1" ht="18.899999999999999" customHeight="1" x14ac:dyDescent="0.2">
      <c r="A34" s="95" t="s">
        <v>46</v>
      </c>
      <c r="B34" s="124">
        <v>452</v>
      </c>
      <c r="C34" s="30">
        <v>713</v>
      </c>
      <c r="D34" s="30">
        <v>-261</v>
      </c>
      <c r="E34" s="5">
        <v>258</v>
      </c>
      <c r="F34" s="5">
        <v>93</v>
      </c>
    </row>
    <row r="35" spans="1:10" s="56" customFormat="1" ht="18.899999999999999" customHeight="1" x14ac:dyDescent="0.2">
      <c r="A35" s="25" t="s">
        <v>115</v>
      </c>
      <c r="B35" s="124">
        <v>455</v>
      </c>
      <c r="C35" s="30">
        <v>760</v>
      </c>
      <c r="D35" s="30">
        <v>-305</v>
      </c>
      <c r="E35" s="5">
        <v>338</v>
      </c>
      <c r="F35" s="5">
        <v>125</v>
      </c>
      <c r="G35" s="22"/>
    </row>
    <row r="36" spans="1:10" s="56" customFormat="1" ht="18.899999999999999" customHeight="1" x14ac:dyDescent="0.2">
      <c r="A36" s="25" t="s">
        <v>48</v>
      </c>
      <c r="B36" s="124">
        <v>422</v>
      </c>
      <c r="C36" s="30">
        <v>764</v>
      </c>
      <c r="D36" s="30">
        <v>-342</v>
      </c>
      <c r="E36" s="5">
        <v>255</v>
      </c>
      <c r="F36" s="5">
        <v>108</v>
      </c>
      <c r="G36" s="22"/>
    </row>
    <row r="37" spans="1:10" s="56" customFormat="1" ht="18.899999999999999" customHeight="1" x14ac:dyDescent="0.2">
      <c r="A37" s="25" t="s">
        <v>49</v>
      </c>
      <c r="B37" s="124">
        <v>415</v>
      </c>
      <c r="C37" s="30">
        <v>863</v>
      </c>
      <c r="D37" s="30">
        <v>-448</v>
      </c>
      <c r="E37" s="5">
        <v>271</v>
      </c>
      <c r="F37" s="5">
        <v>97</v>
      </c>
      <c r="G37" s="22"/>
    </row>
    <row r="38" spans="1:10" s="56" customFormat="1" ht="18.899999999999999" customHeight="1" x14ac:dyDescent="0.2">
      <c r="A38" s="25" t="s">
        <v>428</v>
      </c>
      <c r="B38" s="124">
        <v>379</v>
      </c>
      <c r="C38" s="30">
        <v>899</v>
      </c>
      <c r="D38" s="30">
        <v>-520</v>
      </c>
      <c r="E38" s="5">
        <v>255</v>
      </c>
      <c r="F38" s="5">
        <v>101</v>
      </c>
      <c r="G38" s="22"/>
    </row>
    <row r="39" spans="1:10" s="56" customFormat="1" ht="18.899999999999999" customHeight="1" x14ac:dyDescent="0.2">
      <c r="A39" s="25" t="s">
        <v>438</v>
      </c>
      <c r="B39" s="124">
        <v>370</v>
      </c>
      <c r="C39" s="30">
        <v>949</v>
      </c>
      <c r="D39" s="30">
        <v>-579</v>
      </c>
      <c r="E39" s="5">
        <v>218</v>
      </c>
      <c r="F39" s="5">
        <v>100</v>
      </c>
      <c r="G39" s="22"/>
    </row>
    <row r="40" spans="1:10" s="56" customFormat="1" ht="18.899999999999999" customHeight="1" thickBot="1" x14ac:dyDescent="0.25">
      <c r="A40" s="125" t="s">
        <v>465</v>
      </c>
      <c r="B40" s="126">
        <v>376</v>
      </c>
      <c r="C40" s="105">
        <v>978</v>
      </c>
      <c r="D40" s="105">
        <v>-602</v>
      </c>
      <c r="E40" s="127">
        <v>218</v>
      </c>
      <c r="F40" s="127">
        <v>91</v>
      </c>
      <c r="G40" s="22"/>
    </row>
    <row r="41" spans="1:10" ht="15.75" customHeight="1" x14ac:dyDescent="0.2">
      <c r="A41" s="56"/>
      <c r="B41" s="22"/>
      <c r="C41" s="30"/>
      <c r="D41" s="30"/>
      <c r="E41" s="128"/>
      <c r="F41" s="5" t="s">
        <v>472</v>
      </c>
      <c r="G41" s="128"/>
    </row>
    <row r="42" spans="1:10" ht="15" customHeight="1" x14ac:dyDescent="0.2">
      <c r="A42" s="56"/>
      <c r="B42" s="56"/>
      <c r="C42" s="118"/>
      <c r="D42" s="118"/>
      <c r="E42" s="118"/>
      <c r="F42" s="118"/>
      <c r="G42" s="5"/>
      <c r="H42" s="5"/>
      <c r="I42" s="5"/>
      <c r="J42" s="5"/>
    </row>
  </sheetData>
  <mergeCells count="3">
    <mergeCell ref="E2:E3"/>
    <mergeCell ref="F2:F3"/>
    <mergeCell ref="A2:A3"/>
  </mergeCells>
  <phoneticPr fontId="2"/>
  <pageMargins left="0.78740157480314965" right="0.78740157480314965" top="0.6692913385826772" bottom="0.47244094488188981" header="0.51181102362204722" footer="0.35433070866141736"/>
  <pageSetup paperSize="9" orientation="portrait" r:id="rId1"/>
  <headerFooter alignWithMargins="0">
    <oddFooter xml:space="preserve">&amp;C&amp;"ＭＳ ゴシック,標準"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view="pageBreakPreview" zoomScale="99" zoomScaleNormal="90" zoomScaleSheetLayoutView="99" workbookViewId="0">
      <selection activeCell="O8" sqref="O8"/>
    </sheetView>
  </sheetViews>
  <sheetFormatPr defaultColWidth="9" defaultRowHeight="20.100000000000001" customHeight="1" x14ac:dyDescent="0.2"/>
  <cols>
    <col min="1" max="1" width="12" style="56" customWidth="1"/>
    <col min="2" max="4" width="9" style="56"/>
    <col min="5" max="9" width="9.109375" style="56" customWidth="1"/>
    <col min="10" max="16384" width="9" style="56"/>
  </cols>
  <sheetData>
    <row r="1" spans="1:9" ht="20.100000000000001" customHeight="1" x14ac:dyDescent="0.2">
      <c r="A1" s="116" t="s">
        <v>153</v>
      </c>
    </row>
    <row r="2" spans="1:9" ht="15" customHeight="1" thickBot="1" x14ac:dyDescent="0.25">
      <c r="A2" s="22"/>
      <c r="B2" s="131"/>
      <c r="C2" s="131"/>
      <c r="D2" s="131"/>
      <c r="E2" s="125"/>
      <c r="F2" s="125"/>
      <c r="G2" s="125"/>
      <c r="H2" s="125"/>
      <c r="I2" s="125" t="s">
        <v>152</v>
      </c>
    </row>
    <row r="3" spans="1:9" ht="22.5" customHeight="1" x14ac:dyDescent="0.2">
      <c r="A3" s="132" t="s">
        <v>151</v>
      </c>
      <c r="B3" s="134" t="s">
        <v>150</v>
      </c>
      <c r="C3" s="134" t="s">
        <v>149</v>
      </c>
      <c r="D3" s="135" t="s">
        <v>48</v>
      </c>
      <c r="E3" s="135" t="s">
        <v>49</v>
      </c>
      <c r="F3" s="135" t="s">
        <v>428</v>
      </c>
      <c r="G3" s="135" t="s">
        <v>438</v>
      </c>
      <c r="H3" s="135" t="s">
        <v>465</v>
      </c>
      <c r="I3" s="135" t="s">
        <v>473</v>
      </c>
    </row>
    <row r="4" spans="1:9" s="14" customFormat="1" ht="24.9" customHeight="1" x14ac:dyDescent="0.2">
      <c r="A4" s="136" t="s">
        <v>148</v>
      </c>
      <c r="B4" s="7">
        <v>75234</v>
      </c>
      <c r="C4" s="7">
        <v>75408</v>
      </c>
      <c r="D4" s="7">
        <v>75359</v>
      </c>
      <c r="E4" s="7">
        <v>75202</v>
      </c>
      <c r="F4" s="7">
        <v>74822</v>
      </c>
      <c r="G4" s="7">
        <v>74680</v>
      </c>
      <c r="H4" s="7">
        <v>74448</v>
      </c>
      <c r="I4" s="7">
        <v>74172</v>
      </c>
    </row>
    <row r="5" spans="1:9" s="14" customFormat="1" ht="15" customHeight="1" x14ac:dyDescent="0.2">
      <c r="A5" s="136"/>
      <c r="B5" s="7"/>
      <c r="C5" s="7"/>
      <c r="D5" s="7"/>
      <c r="E5" s="84"/>
      <c r="F5" s="84"/>
      <c r="G5" s="84"/>
      <c r="H5" s="84"/>
      <c r="I5" s="84"/>
    </row>
    <row r="6" spans="1:9" ht="22.5" customHeight="1" x14ac:dyDescent="0.2">
      <c r="A6" s="137" t="s">
        <v>147</v>
      </c>
      <c r="B6" s="84">
        <v>2738</v>
      </c>
      <c r="C6" s="84">
        <v>2681</v>
      </c>
      <c r="D6" s="84">
        <v>2572</v>
      </c>
      <c r="E6" s="84">
        <v>2496</v>
      </c>
      <c r="F6" s="84">
        <v>2419</v>
      </c>
      <c r="G6" s="84">
        <v>2330</v>
      </c>
      <c r="H6" s="84">
        <v>2286</v>
      </c>
      <c r="I6" s="84">
        <v>2238</v>
      </c>
    </row>
    <row r="7" spans="1:9" ht="22.5" customHeight="1" x14ac:dyDescent="0.2">
      <c r="A7" s="137" t="s">
        <v>146</v>
      </c>
      <c r="B7" s="84">
        <v>3012</v>
      </c>
      <c r="C7" s="84">
        <v>2993</v>
      </c>
      <c r="D7" s="84">
        <v>3028</v>
      </c>
      <c r="E7" s="84">
        <v>3005</v>
      </c>
      <c r="F7" s="84">
        <v>2915</v>
      </c>
      <c r="G7" s="84">
        <v>2892</v>
      </c>
      <c r="H7" s="84">
        <v>2796</v>
      </c>
      <c r="I7" s="84">
        <v>2697</v>
      </c>
    </row>
    <row r="8" spans="1:9" ht="22.5" customHeight="1" x14ac:dyDescent="0.2">
      <c r="A8" s="137" t="s">
        <v>145</v>
      </c>
      <c r="B8" s="84">
        <v>3255</v>
      </c>
      <c r="C8" s="84">
        <v>3228</v>
      </c>
      <c r="D8" s="84">
        <v>3144</v>
      </c>
      <c r="E8" s="84">
        <v>3089</v>
      </c>
      <c r="F8" s="84">
        <v>3087</v>
      </c>
      <c r="G8" s="84">
        <v>3060</v>
      </c>
      <c r="H8" s="84">
        <v>3054</v>
      </c>
      <c r="I8" s="84">
        <v>3084</v>
      </c>
    </row>
    <row r="9" spans="1:9" ht="22.5" customHeight="1" x14ac:dyDescent="0.2">
      <c r="A9" s="137" t="s">
        <v>144</v>
      </c>
      <c r="B9" s="84">
        <v>3511</v>
      </c>
      <c r="C9" s="84">
        <v>3510</v>
      </c>
      <c r="D9" s="84">
        <v>3525</v>
      </c>
      <c r="E9" s="84">
        <v>3403</v>
      </c>
      <c r="F9" s="84">
        <v>3363</v>
      </c>
      <c r="G9" s="84">
        <v>3308</v>
      </c>
      <c r="H9" s="84">
        <v>3285</v>
      </c>
      <c r="I9" s="84">
        <v>3186</v>
      </c>
    </row>
    <row r="10" spans="1:9" ht="20.25" customHeight="1" x14ac:dyDescent="0.2">
      <c r="A10" s="137"/>
      <c r="G10" s="84"/>
      <c r="H10" s="84"/>
      <c r="I10" s="84"/>
    </row>
    <row r="11" spans="1:9" ht="22.5" customHeight="1" x14ac:dyDescent="0.2">
      <c r="A11" s="137" t="s">
        <v>143</v>
      </c>
      <c r="B11" s="84">
        <v>3570</v>
      </c>
      <c r="C11" s="84">
        <v>3560</v>
      </c>
      <c r="D11" s="84">
        <v>3550</v>
      </c>
      <c r="E11" s="84">
        <v>3621</v>
      </c>
      <c r="F11" s="84">
        <v>3570</v>
      </c>
      <c r="G11" s="84">
        <v>3522</v>
      </c>
      <c r="H11" s="84">
        <v>3516</v>
      </c>
      <c r="I11" s="84">
        <v>3485</v>
      </c>
    </row>
    <row r="12" spans="1:9" ht="22.5" customHeight="1" x14ac:dyDescent="0.2">
      <c r="A12" s="137" t="s">
        <v>142</v>
      </c>
      <c r="B12" s="84">
        <v>3495</v>
      </c>
      <c r="C12" s="84">
        <v>3508</v>
      </c>
      <c r="D12" s="84">
        <v>3571</v>
      </c>
      <c r="E12" s="84">
        <v>3511</v>
      </c>
      <c r="F12" s="84">
        <v>3542</v>
      </c>
      <c r="G12" s="84">
        <v>3592</v>
      </c>
      <c r="H12" s="84">
        <v>3531</v>
      </c>
      <c r="I12" s="84">
        <v>3501</v>
      </c>
    </row>
    <row r="13" spans="1:9" ht="22.5" customHeight="1" x14ac:dyDescent="0.2">
      <c r="A13" s="137" t="s">
        <v>141</v>
      </c>
      <c r="B13" s="84">
        <v>3975</v>
      </c>
      <c r="C13" s="84">
        <v>3919</v>
      </c>
      <c r="D13" s="84">
        <v>3883</v>
      </c>
      <c r="E13" s="84">
        <v>3818</v>
      </c>
      <c r="F13" s="84">
        <v>3669</v>
      </c>
      <c r="G13" s="84">
        <v>3702</v>
      </c>
      <c r="H13" s="84">
        <v>3634</v>
      </c>
      <c r="I13" s="84">
        <v>3714</v>
      </c>
    </row>
    <row r="14" spans="1:9" ht="22.5" customHeight="1" x14ac:dyDescent="0.2">
      <c r="A14" s="137" t="s">
        <v>140</v>
      </c>
      <c r="B14" s="84">
        <v>4589</v>
      </c>
      <c r="C14" s="84">
        <v>4551</v>
      </c>
      <c r="D14" s="84">
        <v>4423</v>
      </c>
      <c r="E14" s="84">
        <v>4339</v>
      </c>
      <c r="F14" s="84">
        <v>4185</v>
      </c>
      <c r="G14" s="84">
        <v>4129</v>
      </c>
      <c r="H14" s="84">
        <v>4148</v>
      </c>
      <c r="I14" s="84">
        <v>4092</v>
      </c>
    </row>
    <row r="15" spans="1:9" ht="15.75" customHeight="1" x14ac:dyDescent="0.2">
      <c r="A15" s="137"/>
    </row>
    <row r="16" spans="1:9" ht="22.5" customHeight="1" x14ac:dyDescent="0.2">
      <c r="A16" s="137" t="s">
        <v>139</v>
      </c>
      <c r="B16" s="84">
        <v>5798</v>
      </c>
      <c r="C16" s="84">
        <v>5450</v>
      </c>
      <c r="D16" s="84">
        <v>5141</v>
      </c>
      <c r="E16" s="84">
        <v>4988</v>
      </c>
      <c r="F16" s="84">
        <v>4833</v>
      </c>
      <c r="G16" s="84">
        <v>4643</v>
      </c>
      <c r="H16" s="84">
        <v>4558</v>
      </c>
      <c r="I16" s="84">
        <v>4433</v>
      </c>
    </row>
    <row r="17" spans="1:9" ht="22.5" customHeight="1" x14ac:dyDescent="0.2">
      <c r="A17" s="137" t="s">
        <v>138</v>
      </c>
      <c r="B17" s="84">
        <v>6139</v>
      </c>
      <c r="C17" s="84">
        <v>6250</v>
      </c>
      <c r="D17" s="84">
        <v>6326</v>
      </c>
      <c r="E17" s="84">
        <v>6242</v>
      </c>
      <c r="F17" s="84">
        <v>6111</v>
      </c>
      <c r="G17" s="84">
        <v>5841</v>
      </c>
      <c r="H17" s="84">
        <v>5513</v>
      </c>
      <c r="I17" s="84">
        <v>5188</v>
      </c>
    </row>
    <row r="18" spans="1:9" ht="22.5" customHeight="1" x14ac:dyDescent="0.2">
      <c r="A18" s="137" t="s">
        <v>137</v>
      </c>
      <c r="B18" s="84">
        <v>5013</v>
      </c>
      <c r="C18" s="84">
        <v>5259</v>
      </c>
      <c r="D18" s="84">
        <v>5427</v>
      </c>
      <c r="E18" s="84">
        <v>5566</v>
      </c>
      <c r="F18" s="84">
        <v>5993</v>
      </c>
      <c r="G18" s="84">
        <v>6096</v>
      </c>
      <c r="H18" s="84">
        <v>6235</v>
      </c>
      <c r="I18" s="84">
        <v>6323</v>
      </c>
    </row>
    <row r="19" spans="1:9" ht="22.5" customHeight="1" x14ac:dyDescent="0.2">
      <c r="A19" s="137" t="s">
        <v>136</v>
      </c>
      <c r="B19" s="84">
        <v>4371</v>
      </c>
      <c r="C19" s="84">
        <v>4440</v>
      </c>
      <c r="D19" s="84">
        <v>4575</v>
      </c>
      <c r="E19" s="84">
        <v>4718</v>
      </c>
      <c r="F19" s="84">
        <v>4678</v>
      </c>
      <c r="G19" s="84">
        <v>4964</v>
      </c>
      <c r="H19" s="84">
        <v>5179</v>
      </c>
      <c r="I19" s="84">
        <v>5365</v>
      </c>
    </row>
    <row r="20" spans="1:9" ht="12" customHeight="1" x14ac:dyDescent="0.2">
      <c r="A20" s="137"/>
    </row>
    <row r="21" spans="1:9" ht="22.5" customHeight="1" x14ac:dyDescent="0.2">
      <c r="A21" s="137" t="s">
        <v>135</v>
      </c>
      <c r="B21" s="84">
        <v>4460</v>
      </c>
      <c r="C21" s="84">
        <v>4361</v>
      </c>
      <c r="D21" s="84">
        <v>4325</v>
      </c>
      <c r="E21" s="84">
        <v>4251</v>
      </c>
      <c r="F21" s="84">
        <v>4142</v>
      </c>
      <c r="G21" s="84">
        <v>4276</v>
      </c>
      <c r="H21" s="84">
        <v>4347</v>
      </c>
      <c r="I21" s="84">
        <v>4463</v>
      </c>
    </row>
    <row r="22" spans="1:9" ht="22.5" customHeight="1" x14ac:dyDescent="0.2">
      <c r="A22" s="137" t="s">
        <v>134</v>
      </c>
      <c r="B22" s="84">
        <v>5969</v>
      </c>
      <c r="C22" s="84">
        <v>5558</v>
      </c>
      <c r="D22" s="84">
        <v>5102</v>
      </c>
      <c r="E22" s="84">
        <v>4821</v>
      </c>
      <c r="F22" s="84">
        <v>4583</v>
      </c>
      <c r="G22" s="84">
        <v>4285</v>
      </c>
      <c r="H22" s="84">
        <v>4187</v>
      </c>
      <c r="I22" s="84">
        <v>4170</v>
      </c>
    </row>
    <row r="23" spans="1:9" ht="22.5" customHeight="1" x14ac:dyDescent="0.2">
      <c r="A23" s="137" t="s">
        <v>133</v>
      </c>
      <c r="B23" s="84">
        <v>5322</v>
      </c>
      <c r="C23" s="84">
        <v>5469</v>
      </c>
      <c r="D23" s="84">
        <v>5643</v>
      </c>
      <c r="E23" s="84">
        <v>5927</v>
      </c>
      <c r="F23" s="84">
        <v>5995</v>
      </c>
      <c r="G23" s="84">
        <v>5661</v>
      </c>
      <c r="H23" s="84">
        <v>5291</v>
      </c>
      <c r="I23" s="84">
        <v>4867</v>
      </c>
    </row>
    <row r="24" spans="1:9" ht="22.5" customHeight="1" x14ac:dyDescent="0.2">
      <c r="A24" s="137" t="s">
        <v>132</v>
      </c>
      <c r="B24" s="84">
        <v>4628</v>
      </c>
      <c r="C24" s="84">
        <v>4889</v>
      </c>
      <c r="D24" s="84">
        <v>5006</v>
      </c>
      <c r="E24" s="84">
        <v>4858</v>
      </c>
      <c r="F24" s="84">
        <v>4718</v>
      </c>
      <c r="G24" s="84">
        <v>4934</v>
      </c>
      <c r="H24" s="84">
        <v>5053</v>
      </c>
      <c r="I24" s="84">
        <v>5247</v>
      </c>
    </row>
    <row r="25" spans="1:9" ht="12" customHeight="1" x14ac:dyDescent="0.2">
      <c r="A25" s="137"/>
    </row>
    <row r="26" spans="1:9" ht="22.5" customHeight="1" x14ac:dyDescent="0.2">
      <c r="A26" s="137" t="s">
        <v>131</v>
      </c>
      <c r="B26" s="84">
        <v>3097</v>
      </c>
      <c r="C26" s="84">
        <v>3270</v>
      </c>
      <c r="D26" s="84">
        <v>3442</v>
      </c>
      <c r="E26" s="84">
        <v>3603</v>
      </c>
      <c r="F26" s="84">
        <v>3852</v>
      </c>
      <c r="G26" s="84">
        <v>4009</v>
      </c>
      <c r="H26" s="84">
        <v>4208</v>
      </c>
      <c r="I26" s="84">
        <v>4274</v>
      </c>
    </row>
    <row r="27" spans="1:9" ht="22.5" customHeight="1" x14ac:dyDescent="0.2">
      <c r="A27" s="137" t="s">
        <v>130</v>
      </c>
      <c r="B27" s="84">
        <v>1517</v>
      </c>
      <c r="C27" s="84">
        <v>1644</v>
      </c>
      <c r="D27" s="84">
        <v>1791</v>
      </c>
      <c r="E27" s="84">
        <v>1991</v>
      </c>
      <c r="F27" s="84">
        <v>2146</v>
      </c>
      <c r="G27" s="84">
        <v>2308</v>
      </c>
      <c r="H27" s="84">
        <v>2429</v>
      </c>
      <c r="I27" s="84">
        <v>2568</v>
      </c>
    </row>
    <row r="28" spans="1:9" ht="22.5" customHeight="1" x14ac:dyDescent="0.2">
      <c r="A28" s="137" t="s">
        <v>129</v>
      </c>
      <c r="B28" s="84">
        <v>775</v>
      </c>
      <c r="C28" s="84">
        <v>868</v>
      </c>
      <c r="D28" s="84">
        <v>885</v>
      </c>
      <c r="E28" s="84">
        <v>955</v>
      </c>
      <c r="F28" s="84">
        <v>1021</v>
      </c>
      <c r="G28" s="84">
        <v>1128</v>
      </c>
      <c r="H28" s="84">
        <v>1198</v>
      </c>
      <c r="I28" s="84">
        <v>1277</v>
      </c>
    </row>
    <row r="29" spans="1:9" ht="12" customHeight="1" x14ac:dyDescent="0.2">
      <c r="A29" s="138"/>
      <c r="E29" s="84"/>
      <c r="F29" s="84"/>
      <c r="G29" s="84"/>
      <c r="H29" s="84"/>
      <c r="I29" s="84"/>
    </row>
    <row r="30" spans="1:9" ht="15.75" customHeight="1" x14ac:dyDescent="0.2">
      <c r="A30" s="138" t="s">
        <v>128</v>
      </c>
      <c r="E30" s="84"/>
      <c r="F30" s="84"/>
      <c r="G30" s="84"/>
      <c r="H30" s="84"/>
      <c r="I30" s="84"/>
    </row>
    <row r="31" spans="1:9" ht="22.5" customHeight="1" x14ac:dyDescent="0.2">
      <c r="A31" s="137" t="s">
        <v>127</v>
      </c>
      <c r="B31" s="84">
        <v>21308</v>
      </c>
      <c r="C31" s="84">
        <v>21698</v>
      </c>
      <c r="D31" s="84">
        <v>21869</v>
      </c>
      <c r="E31" s="84">
        <v>22155</v>
      </c>
      <c r="F31" s="84">
        <v>22315</v>
      </c>
      <c r="G31" s="84">
        <v>22325</v>
      </c>
      <c r="H31" s="84">
        <v>22366</v>
      </c>
      <c r="I31" s="84">
        <v>22403</v>
      </c>
    </row>
    <row r="32" spans="1:9" ht="22.5" customHeight="1" x14ac:dyDescent="0.2">
      <c r="A32" s="139" t="s">
        <v>124</v>
      </c>
      <c r="B32" s="140">
        <v>28.322301087274372</v>
      </c>
      <c r="C32" s="140">
        <v>28.774135370252491</v>
      </c>
      <c r="D32" s="140">
        <v>29.019758754760545</v>
      </c>
      <c r="E32" s="140">
        <v>29.46065264221696</v>
      </c>
      <c r="F32" s="140">
        <v>29.824115901740129</v>
      </c>
      <c r="G32" s="140">
        <v>29.9</v>
      </c>
      <c r="H32" s="140">
        <v>30</v>
      </c>
      <c r="I32" s="140">
        <v>30.2</v>
      </c>
    </row>
    <row r="33" spans="1:9" ht="12" customHeight="1" x14ac:dyDescent="0.2">
      <c r="A33" s="139"/>
      <c r="E33" s="84"/>
      <c r="F33" s="84"/>
      <c r="G33" s="84"/>
      <c r="H33" s="84"/>
      <c r="I33" s="84"/>
    </row>
    <row r="34" spans="1:9" ht="22.5" customHeight="1" x14ac:dyDescent="0.2">
      <c r="A34" s="137" t="s">
        <v>126</v>
      </c>
      <c r="B34" s="84">
        <v>10017</v>
      </c>
      <c r="C34" s="84">
        <v>10671</v>
      </c>
      <c r="D34" s="84">
        <v>11124</v>
      </c>
      <c r="E34" s="84">
        <v>11407</v>
      </c>
      <c r="F34" s="84">
        <v>11737</v>
      </c>
      <c r="G34" s="84">
        <v>12379</v>
      </c>
      <c r="H34" s="84">
        <v>12888</v>
      </c>
      <c r="I34" s="84">
        <v>13366</v>
      </c>
    </row>
    <row r="35" spans="1:9" ht="22.5" customHeight="1" x14ac:dyDescent="0.2">
      <c r="A35" s="139" t="s">
        <v>124</v>
      </c>
      <c r="B35" s="141">
        <v>13.314458888268602</v>
      </c>
      <c r="C35" s="141">
        <v>14.151018459579886</v>
      </c>
      <c r="D35" s="141">
        <v>14.761342374500725</v>
      </c>
      <c r="E35" s="31">
        <v>15.168479561713784</v>
      </c>
      <c r="F35" s="31">
        <v>15.68656277565422</v>
      </c>
      <c r="G35" s="31">
        <v>16.600000000000001</v>
      </c>
      <c r="H35" s="31">
        <v>17.3</v>
      </c>
      <c r="I35" s="142">
        <v>18</v>
      </c>
    </row>
    <row r="36" spans="1:9" ht="12" customHeight="1" x14ac:dyDescent="0.2">
      <c r="A36" s="137"/>
      <c r="E36" s="84"/>
      <c r="F36" s="84"/>
      <c r="G36" s="84"/>
      <c r="H36" s="84"/>
      <c r="I36" s="84"/>
    </row>
    <row r="37" spans="1:9" ht="22.5" customHeight="1" x14ac:dyDescent="0.2">
      <c r="A37" s="137" t="s">
        <v>125</v>
      </c>
      <c r="B37" s="84">
        <v>2292</v>
      </c>
      <c r="C37" s="84">
        <v>2512</v>
      </c>
      <c r="D37" s="84">
        <v>2676</v>
      </c>
      <c r="E37" s="84">
        <v>2946</v>
      </c>
      <c r="F37" s="84">
        <v>3167</v>
      </c>
      <c r="G37" s="84">
        <v>3436</v>
      </c>
      <c r="H37" s="84">
        <v>3627</v>
      </c>
      <c r="I37" s="84">
        <v>3845</v>
      </c>
    </row>
    <row r="38" spans="1:9" ht="22.5" customHeight="1" thickBot="1" x14ac:dyDescent="0.25">
      <c r="A38" s="143" t="s">
        <v>124</v>
      </c>
      <c r="B38" s="144">
        <v>3.0464949358003031</v>
      </c>
      <c r="C38" s="144">
        <v>3.3312115425419049</v>
      </c>
      <c r="D38" s="144">
        <v>3.5510025345346938</v>
      </c>
      <c r="E38" s="31">
        <v>3.9174490040158507</v>
      </c>
      <c r="F38" s="31">
        <v>4.2327123038678467</v>
      </c>
      <c r="G38" s="31">
        <v>4.5999999999999996</v>
      </c>
      <c r="H38" s="31">
        <v>4.9000000000000004</v>
      </c>
      <c r="I38" s="145">
        <v>5.2</v>
      </c>
    </row>
    <row r="39" spans="1:9" ht="15" customHeight="1" x14ac:dyDescent="0.2">
      <c r="B39" s="146"/>
      <c r="C39" s="146"/>
      <c r="D39" s="146"/>
      <c r="E39" s="147"/>
      <c r="F39" s="147"/>
      <c r="G39" s="147"/>
      <c r="H39" s="147"/>
      <c r="I39" s="147" t="s">
        <v>461</v>
      </c>
    </row>
    <row r="40" spans="1:9" ht="15" customHeight="1" x14ac:dyDescent="0.2"/>
  </sheetData>
  <phoneticPr fontId="2"/>
  <pageMargins left="0.82677165354330717" right="0.59055118110236227" top="0.74803149606299213" bottom="0.74803149606299213" header="0.51181102362204722" footer="0.31496062992125984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8"/>
  <sheetViews>
    <sheetView view="pageBreakPreview" zoomScaleNormal="115" zoomScaleSheetLayoutView="100" workbookViewId="0">
      <pane xSplit="1" ySplit="5" topLeftCell="B6" activePane="bottomRight" state="frozen"/>
      <selection activeCell="G71" sqref="G71"/>
      <selection pane="topRight" activeCell="G71" sqref="G71"/>
      <selection pane="bottomLeft" activeCell="G71" sqref="G71"/>
      <selection pane="bottomRight" activeCell="G15" sqref="G15"/>
    </sheetView>
  </sheetViews>
  <sheetFormatPr defaultColWidth="9" defaultRowHeight="15" customHeight="1" x14ac:dyDescent="0.2"/>
  <cols>
    <col min="1" max="1" width="16.5546875" style="6" customWidth="1"/>
    <col min="2" max="2" width="6.33203125" style="2" customWidth="1"/>
    <col min="3" max="3" width="6.6640625" style="2" customWidth="1"/>
    <col min="4" max="19" width="6.33203125" style="2" customWidth="1"/>
    <col min="20" max="20" width="6.109375" style="2" customWidth="1"/>
    <col min="21" max="21" width="6.77734375" style="2" customWidth="1"/>
    <col min="22" max="22" width="6.44140625" style="2" customWidth="1"/>
    <col min="23" max="24" width="7.6640625" style="2" customWidth="1"/>
    <col min="25" max="25" width="9.77734375" style="6" bestFit="1" customWidth="1"/>
    <col min="26" max="26" width="7.6640625" style="2" customWidth="1"/>
    <col min="27" max="27" width="8.109375" style="2" bestFit="1" customWidth="1"/>
    <col min="28" max="28" width="8.109375" style="6" bestFit="1" customWidth="1"/>
    <col min="29" max="16384" width="9" style="6"/>
  </cols>
  <sheetData>
    <row r="1" spans="1:28" ht="16.5" customHeight="1" x14ac:dyDescent="0.2">
      <c r="A1" s="215" t="s">
        <v>241</v>
      </c>
      <c r="B1" s="151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3"/>
      <c r="O1" s="215" t="s">
        <v>240</v>
      </c>
      <c r="P1" s="152"/>
      <c r="Q1" s="152"/>
      <c r="R1" s="152"/>
      <c r="S1" s="152"/>
      <c r="T1" s="152"/>
      <c r="U1" s="152"/>
      <c r="V1" s="152"/>
      <c r="W1" s="152"/>
      <c r="X1" s="152"/>
      <c r="Y1" s="154"/>
      <c r="Z1" s="152"/>
      <c r="AA1" s="152"/>
      <c r="AB1" s="154"/>
    </row>
    <row r="2" spans="1:28" ht="13.5" customHeight="1" thickBot="1" x14ac:dyDescent="0.25">
      <c r="A2" s="155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W2" s="156"/>
      <c r="X2" s="156"/>
      <c r="Y2" s="157"/>
      <c r="Z2" s="156"/>
      <c r="AA2" s="158" t="s">
        <v>478</v>
      </c>
    </row>
    <row r="3" spans="1:28" ht="16.5" customHeight="1" x14ac:dyDescent="0.2">
      <c r="A3" s="274" t="s">
        <v>239</v>
      </c>
      <c r="B3" s="159" t="s">
        <v>238</v>
      </c>
      <c r="C3" s="160" t="s">
        <v>237</v>
      </c>
      <c r="D3" s="160" t="s">
        <v>236</v>
      </c>
      <c r="E3" s="160" t="s">
        <v>235</v>
      </c>
      <c r="F3" s="160" t="s">
        <v>234</v>
      </c>
      <c r="G3" s="160" t="s">
        <v>233</v>
      </c>
      <c r="H3" s="160" t="s">
        <v>232</v>
      </c>
      <c r="I3" s="160" t="s">
        <v>231</v>
      </c>
      <c r="J3" s="160" t="s">
        <v>230</v>
      </c>
      <c r="K3" s="160" t="s">
        <v>229</v>
      </c>
      <c r="L3" s="160" t="s">
        <v>228</v>
      </c>
      <c r="M3" s="160" t="s">
        <v>227</v>
      </c>
      <c r="N3" s="161" t="s">
        <v>226</v>
      </c>
      <c r="O3" s="159" t="s">
        <v>225</v>
      </c>
      <c r="P3" s="160" t="s">
        <v>224</v>
      </c>
      <c r="Q3" s="160" t="s">
        <v>223</v>
      </c>
      <c r="R3" s="160" t="s">
        <v>222</v>
      </c>
      <c r="S3" s="160" t="s">
        <v>221</v>
      </c>
      <c r="T3" s="160" t="s">
        <v>220</v>
      </c>
      <c r="U3" s="160" t="s">
        <v>219</v>
      </c>
      <c r="V3" s="162" t="s">
        <v>218</v>
      </c>
      <c r="W3" s="276" t="s">
        <v>217</v>
      </c>
      <c r="X3" s="163" t="s">
        <v>216</v>
      </c>
      <c r="Y3" s="164" t="s">
        <v>215</v>
      </c>
      <c r="Z3" s="165" t="s">
        <v>215</v>
      </c>
      <c r="AA3" s="165" t="s">
        <v>215</v>
      </c>
    </row>
    <row r="4" spans="1:28" ht="16.5" customHeight="1" thickBot="1" x14ac:dyDescent="0.25">
      <c r="A4" s="275"/>
      <c r="B4" s="166" t="s">
        <v>214</v>
      </c>
      <c r="C4" s="167" t="s">
        <v>213</v>
      </c>
      <c r="D4" s="167" t="s">
        <v>212</v>
      </c>
      <c r="E4" s="167" t="s">
        <v>211</v>
      </c>
      <c r="F4" s="167" t="s">
        <v>210</v>
      </c>
      <c r="G4" s="167" t="s">
        <v>209</v>
      </c>
      <c r="H4" s="167" t="s">
        <v>208</v>
      </c>
      <c r="I4" s="167" t="s">
        <v>207</v>
      </c>
      <c r="J4" s="167" t="s">
        <v>206</v>
      </c>
      <c r="K4" s="167" t="s">
        <v>205</v>
      </c>
      <c r="L4" s="167" t="s">
        <v>204</v>
      </c>
      <c r="M4" s="167" t="s">
        <v>203</v>
      </c>
      <c r="N4" s="168" t="s">
        <v>202</v>
      </c>
      <c r="O4" s="166" t="s">
        <v>201</v>
      </c>
      <c r="P4" s="167" t="s">
        <v>200</v>
      </c>
      <c r="Q4" s="167" t="s">
        <v>199</v>
      </c>
      <c r="R4" s="167" t="s">
        <v>198</v>
      </c>
      <c r="S4" s="167" t="s">
        <v>197</v>
      </c>
      <c r="T4" s="167" t="s">
        <v>196</v>
      </c>
      <c r="U4" s="167" t="s">
        <v>195</v>
      </c>
      <c r="V4" s="169" t="s">
        <v>194</v>
      </c>
      <c r="W4" s="277"/>
      <c r="X4" s="170" t="s">
        <v>193</v>
      </c>
      <c r="Y4" s="171" t="s">
        <v>192</v>
      </c>
      <c r="Z4" s="171" t="s">
        <v>191</v>
      </c>
      <c r="AA4" s="172" t="s">
        <v>190</v>
      </c>
    </row>
    <row r="5" spans="1:28" s="175" customFormat="1" ht="23.1" customHeight="1" x14ac:dyDescent="0.2">
      <c r="A5" s="173" t="s">
        <v>189</v>
      </c>
      <c r="B5" s="12">
        <f t="shared" ref="B5:AA5" si="0">SUM(B6:B56)</f>
        <v>2238</v>
      </c>
      <c r="C5" s="12">
        <f>SUM(C6:C56)</f>
        <v>2697</v>
      </c>
      <c r="D5" s="12">
        <f t="shared" si="0"/>
        <v>3084</v>
      </c>
      <c r="E5" s="12">
        <f t="shared" si="0"/>
        <v>3186</v>
      </c>
      <c r="F5" s="12">
        <f t="shared" si="0"/>
        <v>3485</v>
      </c>
      <c r="G5" s="12">
        <f t="shared" si="0"/>
        <v>3501</v>
      </c>
      <c r="H5" s="12">
        <f t="shared" si="0"/>
        <v>3714</v>
      </c>
      <c r="I5" s="12">
        <f t="shared" si="0"/>
        <v>4092</v>
      </c>
      <c r="J5" s="12">
        <f t="shared" si="0"/>
        <v>4433</v>
      </c>
      <c r="K5" s="12">
        <f t="shared" si="0"/>
        <v>5188</v>
      </c>
      <c r="L5" s="12">
        <f t="shared" si="0"/>
        <v>6323</v>
      </c>
      <c r="M5" s="12">
        <f t="shared" si="0"/>
        <v>5365</v>
      </c>
      <c r="N5" s="12">
        <f t="shared" si="0"/>
        <v>4463</v>
      </c>
      <c r="O5" s="12">
        <f t="shared" si="0"/>
        <v>4170</v>
      </c>
      <c r="P5" s="12">
        <f t="shared" si="0"/>
        <v>4867</v>
      </c>
      <c r="Q5" s="12">
        <f t="shared" si="0"/>
        <v>5247</v>
      </c>
      <c r="R5" s="12">
        <f t="shared" si="0"/>
        <v>4274</v>
      </c>
      <c r="S5" s="12">
        <f t="shared" si="0"/>
        <v>2568</v>
      </c>
      <c r="T5" s="12">
        <f t="shared" si="0"/>
        <v>1009</v>
      </c>
      <c r="U5" s="12">
        <f t="shared" si="0"/>
        <v>237</v>
      </c>
      <c r="V5" s="12">
        <f t="shared" si="0"/>
        <v>31</v>
      </c>
      <c r="W5" s="12">
        <f>SUM(W6:W56)</f>
        <v>74172</v>
      </c>
      <c r="X5" s="12">
        <f>SUM(X6:X56)</f>
        <v>100</v>
      </c>
      <c r="Y5" s="12">
        <f>SUM(Y6:Y56)</f>
        <v>7620</v>
      </c>
      <c r="Z5" s="12">
        <f t="shared" si="0"/>
        <v>41471</v>
      </c>
      <c r="AA5" s="12">
        <f t="shared" si="0"/>
        <v>21322</v>
      </c>
      <c r="AB5" s="174"/>
    </row>
    <row r="6" spans="1:28" ht="15" customHeight="1" x14ac:dyDescent="0.2">
      <c r="A6" s="176" t="s">
        <v>188</v>
      </c>
      <c r="B6" s="49">
        <v>26</v>
      </c>
      <c r="C6" s="49">
        <v>41</v>
      </c>
      <c r="D6" s="49">
        <v>25</v>
      </c>
      <c r="E6" s="49">
        <v>23</v>
      </c>
      <c r="F6" s="49">
        <v>50</v>
      </c>
      <c r="G6" s="49">
        <v>64</v>
      </c>
      <c r="H6" s="49">
        <v>52</v>
      </c>
      <c r="I6" s="49">
        <v>51</v>
      </c>
      <c r="J6" s="49">
        <v>46</v>
      </c>
      <c r="K6" s="49">
        <v>53</v>
      </c>
      <c r="L6" s="49">
        <v>76</v>
      </c>
      <c r="M6" s="49">
        <v>75</v>
      </c>
      <c r="N6" s="49">
        <v>71</v>
      </c>
      <c r="O6" s="49">
        <v>70</v>
      </c>
      <c r="P6" s="49">
        <v>50</v>
      </c>
      <c r="Q6" s="49">
        <v>47</v>
      </c>
      <c r="R6" s="49">
        <v>35</v>
      </c>
      <c r="S6" s="49">
        <v>30</v>
      </c>
      <c r="T6" s="49">
        <v>20</v>
      </c>
      <c r="U6" s="49">
        <v>7</v>
      </c>
      <c r="V6" s="50" t="s">
        <v>485</v>
      </c>
      <c r="W6" s="10">
        <f>SUM(B6:V6)</f>
        <v>912</v>
      </c>
      <c r="X6" s="177">
        <f>W6/$W$5*100</f>
        <v>1.229574502507685</v>
      </c>
      <c r="Y6" s="10">
        <f>SUM(B6:D6)</f>
        <v>92</v>
      </c>
      <c r="Z6" s="2">
        <f>SUM(E6:N6)</f>
        <v>561</v>
      </c>
      <c r="AA6" s="2">
        <f>SUM(O6:V6)</f>
        <v>259</v>
      </c>
    </row>
    <row r="7" spans="1:28" ht="15" customHeight="1" x14ac:dyDescent="0.2">
      <c r="A7" s="176" t="s">
        <v>187</v>
      </c>
      <c r="B7" s="49">
        <v>35</v>
      </c>
      <c r="C7" s="49">
        <v>43</v>
      </c>
      <c r="D7" s="49">
        <v>39</v>
      </c>
      <c r="E7" s="49">
        <v>31</v>
      </c>
      <c r="F7" s="49">
        <v>60</v>
      </c>
      <c r="G7" s="49">
        <v>57</v>
      </c>
      <c r="H7" s="49">
        <v>78</v>
      </c>
      <c r="I7" s="49">
        <v>81</v>
      </c>
      <c r="J7" s="49">
        <v>77</v>
      </c>
      <c r="K7" s="49">
        <v>57</v>
      </c>
      <c r="L7" s="49">
        <v>72</v>
      </c>
      <c r="M7" s="49">
        <v>66</v>
      </c>
      <c r="N7" s="49">
        <v>77</v>
      </c>
      <c r="O7" s="49">
        <v>67</v>
      </c>
      <c r="P7" s="49">
        <v>55</v>
      </c>
      <c r="Q7" s="49">
        <v>64</v>
      </c>
      <c r="R7" s="49">
        <v>47</v>
      </c>
      <c r="S7" s="49">
        <v>28</v>
      </c>
      <c r="T7" s="49">
        <v>11</v>
      </c>
      <c r="U7" s="49">
        <v>4</v>
      </c>
      <c r="V7" s="50" t="s">
        <v>485</v>
      </c>
      <c r="W7" s="10">
        <f t="shared" ref="W7:W56" si="1">SUM(B7:V7)</f>
        <v>1049</v>
      </c>
      <c r="X7" s="177">
        <f>W7/$W$5*100</f>
        <v>1.4142803214150892</v>
      </c>
      <c r="Y7" s="10">
        <f t="shared" ref="Y7:Y56" si="2">SUM(B7:D7)</f>
        <v>117</v>
      </c>
      <c r="Z7" s="2">
        <f>SUM(E7:N7)</f>
        <v>656</v>
      </c>
      <c r="AA7" s="2">
        <f t="shared" ref="AA7:AA53" si="3">SUM(O7:V7)</f>
        <v>276</v>
      </c>
    </row>
    <row r="8" spans="1:28" ht="15" customHeight="1" x14ac:dyDescent="0.2">
      <c r="A8" s="176" t="s">
        <v>186</v>
      </c>
      <c r="B8" s="49">
        <v>11</v>
      </c>
      <c r="C8" s="49">
        <v>10</v>
      </c>
      <c r="D8" s="49">
        <v>10</v>
      </c>
      <c r="E8" s="49">
        <v>19</v>
      </c>
      <c r="F8" s="49">
        <v>20</v>
      </c>
      <c r="G8" s="49">
        <v>24</v>
      </c>
      <c r="H8" s="49">
        <v>25</v>
      </c>
      <c r="I8" s="49">
        <v>21</v>
      </c>
      <c r="J8" s="49">
        <v>23</v>
      </c>
      <c r="K8" s="49">
        <v>26</v>
      </c>
      <c r="L8" s="49">
        <v>45</v>
      </c>
      <c r="M8" s="49">
        <v>41</v>
      </c>
      <c r="N8" s="49">
        <v>32</v>
      </c>
      <c r="O8" s="49">
        <v>24</v>
      </c>
      <c r="P8" s="49">
        <v>32</v>
      </c>
      <c r="Q8" s="49">
        <v>44</v>
      </c>
      <c r="R8" s="49">
        <v>23</v>
      </c>
      <c r="S8" s="49">
        <v>25</v>
      </c>
      <c r="T8" s="49">
        <v>11</v>
      </c>
      <c r="U8" s="49">
        <v>4</v>
      </c>
      <c r="V8" s="50" t="s">
        <v>485</v>
      </c>
      <c r="W8" s="10">
        <f t="shared" si="1"/>
        <v>470</v>
      </c>
      <c r="X8" s="177">
        <f>W8/$W$5*100</f>
        <v>0.63366229844146038</v>
      </c>
      <c r="Y8" s="10">
        <f t="shared" si="2"/>
        <v>31</v>
      </c>
      <c r="Z8" s="2">
        <f t="shared" ref="Z8:Z54" si="4">SUM(E8:N8)</f>
        <v>276</v>
      </c>
      <c r="AA8" s="2">
        <f>SUM(O8:V8)</f>
        <v>163</v>
      </c>
    </row>
    <row r="9" spans="1:28" ht="15" customHeight="1" x14ac:dyDescent="0.2">
      <c r="A9" s="176" t="s">
        <v>185</v>
      </c>
      <c r="B9" s="49">
        <v>37</v>
      </c>
      <c r="C9" s="49">
        <v>50</v>
      </c>
      <c r="D9" s="49">
        <v>80</v>
      </c>
      <c r="E9" s="49">
        <v>67</v>
      </c>
      <c r="F9" s="49">
        <v>68</v>
      </c>
      <c r="G9" s="49">
        <v>92</v>
      </c>
      <c r="H9" s="49">
        <v>73</v>
      </c>
      <c r="I9" s="49">
        <v>86</v>
      </c>
      <c r="J9" s="49">
        <v>115</v>
      </c>
      <c r="K9" s="49">
        <v>139</v>
      </c>
      <c r="L9" s="49">
        <v>157</v>
      </c>
      <c r="M9" s="49">
        <v>155</v>
      </c>
      <c r="N9" s="49">
        <v>120</v>
      </c>
      <c r="O9" s="49">
        <v>115</v>
      </c>
      <c r="P9" s="49">
        <v>147</v>
      </c>
      <c r="Q9" s="49">
        <v>123</v>
      </c>
      <c r="R9" s="49">
        <v>100</v>
      </c>
      <c r="S9" s="49">
        <v>80</v>
      </c>
      <c r="T9" s="49">
        <v>34</v>
      </c>
      <c r="U9" s="49">
        <v>6</v>
      </c>
      <c r="V9" s="49">
        <v>1</v>
      </c>
      <c r="W9" s="10">
        <f t="shared" si="1"/>
        <v>1845</v>
      </c>
      <c r="X9" s="177">
        <f t="shared" ref="X9:X49" si="5">W9/$W$5*100</f>
        <v>2.4874615757967966</v>
      </c>
      <c r="Y9" s="10">
        <f t="shared" si="2"/>
        <v>167</v>
      </c>
      <c r="Z9" s="2">
        <f t="shared" si="4"/>
        <v>1072</v>
      </c>
      <c r="AA9" s="2">
        <f t="shared" si="3"/>
        <v>606</v>
      </c>
    </row>
    <row r="10" spans="1:28" ht="15" customHeight="1" x14ac:dyDescent="0.2">
      <c r="A10" s="176" t="s">
        <v>184</v>
      </c>
      <c r="B10" s="49">
        <v>13</v>
      </c>
      <c r="C10" s="49">
        <v>11</v>
      </c>
      <c r="D10" s="49">
        <v>23</v>
      </c>
      <c r="E10" s="49">
        <v>19</v>
      </c>
      <c r="F10" s="49">
        <v>46</v>
      </c>
      <c r="G10" s="49">
        <v>46</v>
      </c>
      <c r="H10" s="49">
        <v>36</v>
      </c>
      <c r="I10" s="49">
        <v>17</v>
      </c>
      <c r="J10" s="49">
        <v>25</v>
      </c>
      <c r="K10" s="49">
        <v>30</v>
      </c>
      <c r="L10" s="49">
        <v>62</v>
      </c>
      <c r="M10" s="49">
        <v>49</v>
      </c>
      <c r="N10" s="49">
        <v>40</v>
      </c>
      <c r="O10" s="49">
        <v>26</v>
      </c>
      <c r="P10" s="49">
        <v>37</v>
      </c>
      <c r="Q10" s="49">
        <v>41</v>
      </c>
      <c r="R10" s="49">
        <v>30</v>
      </c>
      <c r="S10" s="49">
        <v>11</v>
      </c>
      <c r="T10" s="49">
        <v>10</v>
      </c>
      <c r="U10" s="49">
        <v>1</v>
      </c>
      <c r="V10" s="50" t="s">
        <v>485</v>
      </c>
      <c r="W10" s="10">
        <f t="shared" si="1"/>
        <v>573</v>
      </c>
      <c r="X10" s="177">
        <f t="shared" si="5"/>
        <v>0.77252871703607828</v>
      </c>
      <c r="Y10" s="10">
        <f t="shared" si="2"/>
        <v>47</v>
      </c>
      <c r="Z10" s="2">
        <f t="shared" si="4"/>
        <v>370</v>
      </c>
      <c r="AA10" s="2">
        <f t="shared" si="3"/>
        <v>156</v>
      </c>
    </row>
    <row r="11" spans="1:28" ht="15" customHeight="1" x14ac:dyDescent="0.2">
      <c r="A11" s="176" t="s">
        <v>183</v>
      </c>
      <c r="B11" s="49">
        <v>19</v>
      </c>
      <c r="C11" s="49">
        <v>25</v>
      </c>
      <c r="D11" s="49">
        <v>27</v>
      </c>
      <c r="E11" s="49">
        <v>23</v>
      </c>
      <c r="F11" s="49">
        <v>52</v>
      </c>
      <c r="G11" s="49">
        <v>64</v>
      </c>
      <c r="H11" s="49">
        <v>47</v>
      </c>
      <c r="I11" s="49">
        <v>41</v>
      </c>
      <c r="J11" s="49">
        <v>50</v>
      </c>
      <c r="K11" s="49">
        <v>46</v>
      </c>
      <c r="L11" s="49">
        <v>70</v>
      </c>
      <c r="M11" s="49">
        <v>65</v>
      </c>
      <c r="N11" s="49">
        <v>65</v>
      </c>
      <c r="O11" s="49">
        <v>53</v>
      </c>
      <c r="P11" s="49">
        <v>48</v>
      </c>
      <c r="Q11" s="49">
        <v>66</v>
      </c>
      <c r="R11" s="49">
        <v>50</v>
      </c>
      <c r="S11" s="49">
        <v>31</v>
      </c>
      <c r="T11" s="49">
        <v>9</v>
      </c>
      <c r="U11" s="49">
        <v>5</v>
      </c>
      <c r="V11" s="50" t="s">
        <v>485</v>
      </c>
      <c r="W11" s="10">
        <f>SUM(B11:V11)</f>
        <v>856</v>
      </c>
      <c r="X11" s="177">
        <f t="shared" si="5"/>
        <v>1.1540743137572129</v>
      </c>
      <c r="Y11" s="10">
        <f t="shared" si="2"/>
        <v>71</v>
      </c>
      <c r="Z11" s="2">
        <f t="shared" si="4"/>
        <v>523</v>
      </c>
      <c r="AA11" s="2">
        <f t="shared" si="3"/>
        <v>262</v>
      </c>
    </row>
    <row r="12" spans="1:28" ht="15" customHeight="1" x14ac:dyDescent="0.2">
      <c r="A12" s="176" t="s">
        <v>182</v>
      </c>
      <c r="B12" s="49">
        <v>70</v>
      </c>
      <c r="C12" s="49">
        <v>73</v>
      </c>
      <c r="D12" s="49">
        <v>54</v>
      </c>
      <c r="E12" s="49">
        <v>53</v>
      </c>
      <c r="F12" s="49">
        <v>78</v>
      </c>
      <c r="G12" s="49">
        <v>78</v>
      </c>
      <c r="H12" s="49">
        <v>92</v>
      </c>
      <c r="I12" s="49">
        <v>116</v>
      </c>
      <c r="J12" s="49">
        <v>86</v>
      </c>
      <c r="K12" s="49">
        <v>105</v>
      </c>
      <c r="L12" s="49">
        <v>140</v>
      </c>
      <c r="M12" s="49">
        <v>121</v>
      </c>
      <c r="N12" s="49">
        <v>118</v>
      </c>
      <c r="O12" s="49">
        <v>87</v>
      </c>
      <c r="P12" s="49">
        <v>111</v>
      </c>
      <c r="Q12" s="49">
        <v>115</v>
      </c>
      <c r="R12" s="49">
        <v>100</v>
      </c>
      <c r="S12" s="49">
        <v>75</v>
      </c>
      <c r="T12" s="49">
        <v>31</v>
      </c>
      <c r="U12" s="49">
        <v>10</v>
      </c>
      <c r="V12" s="49">
        <v>2</v>
      </c>
      <c r="W12" s="10">
        <f t="shared" si="1"/>
        <v>1715</v>
      </c>
      <c r="X12" s="177">
        <f t="shared" si="5"/>
        <v>2.3121932804832013</v>
      </c>
      <c r="Y12" s="10">
        <f t="shared" si="2"/>
        <v>197</v>
      </c>
      <c r="Z12" s="2">
        <f t="shared" si="4"/>
        <v>987</v>
      </c>
      <c r="AA12" s="2">
        <f t="shared" si="3"/>
        <v>531</v>
      </c>
    </row>
    <row r="13" spans="1:28" ht="15" customHeight="1" x14ac:dyDescent="0.2">
      <c r="A13" s="176" t="s">
        <v>181</v>
      </c>
      <c r="B13" s="49">
        <v>37</v>
      </c>
      <c r="C13" s="49">
        <v>48</v>
      </c>
      <c r="D13" s="49">
        <v>45</v>
      </c>
      <c r="E13" s="49">
        <v>54</v>
      </c>
      <c r="F13" s="49">
        <v>91</v>
      </c>
      <c r="G13" s="49">
        <v>109</v>
      </c>
      <c r="H13" s="49">
        <v>82</v>
      </c>
      <c r="I13" s="49">
        <v>85</v>
      </c>
      <c r="J13" s="49">
        <v>87</v>
      </c>
      <c r="K13" s="49">
        <v>100</v>
      </c>
      <c r="L13" s="49">
        <v>130</v>
      </c>
      <c r="M13" s="49">
        <v>131</v>
      </c>
      <c r="N13" s="49">
        <v>88</v>
      </c>
      <c r="O13" s="49">
        <v>65</v>
      </c>
      <c r="P13" s="49">
        <v>85</v>
      </c>
      <c r="Q13" s="49">
        <v>82</v>
      </c>
      <c r="R13" s="49">
        <v>74</v>
      </c>
      <c r="S13" s="49">
        <v>54</v>
      </c>
      <c r="T13" s="49">
        <v>16</v>
      </c>
      <c r="U13" s="49">
        <v>1</v>
      </c>
      <c r="V13" s="50" t="s">
        <v>485</v>
      </c>
      <c r="W13" s="10">
        <f t="shared" si="1"/>
        <v>1464</v>
      </c>
      <c r="X13" s="177">
        <f t="shared" si="5"/>
        <v>1.9737906487623362</v>
      </c>
      <c r="Y13" s="10">
        <f t="shared" si="2"/>
        <v>130</v>
      </c>
      <c r="Z13" s="2">
        <f t="shared" si="4"/>
        <v>957</v>
      </c>
      <c r="AA13" s="2">
        <f t="shared" si="3"/>
        <v>377</v>
      </c>
    </row>
    <row r="14" spans="1:28" ht="15" customHeight="1" x14ac:dyDescent="0.2">
      <c r="A14" s="176" t="s">
        <v>180</v>
      </c>
      <c r="B14" s="49">
        <v>21</v>
      </c>
      <c r="C14" s="49">
        <v>13</v>
      </c>
      <c r="D14" s="49">
        <v>10</v>
      </c>
      <c r="E14" s="49">
        <v>17</v>
      </c>
      <c r="F14" s="49">
        <v>34</v>
      </c>
      <c r="G14" s="49">
        <v>57</v>
      </c>
      <c r="H14" s="49">
        <v>53</v>
      </c>
      <c r="I14" s="49">
        <v>43</v>
      </c>
      <c r="J14" s="49">
        <v>32</v>
      </c>
      <c r="K14" s="49">
        <v>41</v>
      </c>
      <c r="L14" s="49">
        <v>38</v>
      </c>
      <c r="M14" s="49">
        <v>53</v>
      </c>
      <c r="N14" s="49">
        <v>33</v>
      </c>
      <c r="O14" s="49">
        <v>38</v>
      </c>
      <c r="P14" s="49">
        <v>45</v>
      </c>
      <c r="Q14" s="49">
        <v>31</v>
      </c>
      <c r="R14" s="49">
        <v>35</v>
      </c>
      <c r="S14" s="49">
        <v>26</v>
      </c>
      <c r="T14" s="49">
        <v>14</v>
      </c>
      <c r="U14" s="49">
        <v>3</v>
      </c>
      <c r="V14" s="50" t="s">
        <v>485</v>
      </c>
      <c r="W14" s="10">
        <f t="shared" si="1"/>
        <v>637</v>
      </c>
      <c r="X14" s="177">
        <f t="shared" si="5"/>
        <v>0.85881464703661758</v>
      </c>
      <c r="Y14" s="10">
        <f t="shared" si="2"/>
        <v>44</v>
      </c>
      <c r="Z14" s="2">
        <f t="shared" si="4"/>
        <v>401</v>
      </c>
      <c r="AA14" s="2">
        <f t="shared" si="3"/>
        <v>192</v>
      </c>
    </row>
    <row r="15" spans="1:28" ht="15" customHeight="1" x14ac:dyDescent="0.2">
      <c r="A15" s="176" t="s">
        <v>179</v>
      </c>
      <c r="B15" s="49">
        <v>41</v>
      </c>
      <c r="C15" s="49">
        <v>30</v>
      </c>
      <c r="D15" s="49">
        <v>48</v>
      </c>
      <c r="E15" s="49">
        <v>59</v>
      </c>
      <c r="F15" s="49">
        <v>85</v>
      </c>
      <c r="G15" s="49">
        <v>96</v>
      </c>
      <c r="H15" s="49">
        <v>101</v>
      </c>
      <c r="I15" s="49">
        <v>92</v>
      </c>
      <c r="J15" s="49">
        <v>58</v>
      </c>
      <c r="K15" s="49">
        <v>92</v>
      </c>
      <c r="L15" s="49">
        <v>147</v>
      </c>
      <c r="M15" s="49">
        <v>106</v>
      </c>
      <c r="N15" s="49">
        <v>100</v>
      </c>
      <c r="O15" s="49">
        <v>106</v>
      </c>
      <c r="P15" s="49">
        <v>84</v>
      </c>
      <c r="Q15" s="49">
        <v>76</v>
      </c>
      <c r="R15" s="49">
        <v>55</v>
      </c>
      <c r="S15" s="49">
        <v>52</v>
      </c>
      <c r="T15" s="49">
        <v>32</v>
      </c>
      <c r="U15" s="49">
        <v>8</v>
      </c>
      <c r="V15" s="49">
        <v>1</v>
      </c>
      <c r="W15" s="10">
        <f t="shared" si="1"/>
        <v>1469</v>
      </c>
      <c r="X15" s="177">
        <f t="shared" si="5"/>
        <v>1.9805317370436282</v>
      </c>
      <c r="Y15" s="10">
        <f t="shared" si="2"/>
        <v>119</v>
      </c>
      <c r="Z15" s="2">
        <f t="shared" si="4"/>
        <v>936</v>
      </c>
      <c r="AA15" s="2">
        <f t="shared" si="3"/>
        <v>414</v>
      </c>
    </row>
    <row r="16" spans="1:28" ht="15" customHeight="1" x14ac:dyDescent="0.2">
      <c r="A16" s="176" t="s">
        <v>178</v>
      </c>
      <c r="B16" s="49">
        <v>15</v>
      </c>
      <c r="C16" s="49">
        <v>18</v>
      </c>
      <c r="D16" s="49">
        <v>25</v>
      </c>
      <c r="E16" s="49">
        <v>23</v>
      </c>
      <c r="F16" s="49">
        <v>26</v>
      </c>
      <c r="G16" s="49">
        <v>22</v>
      </c>
      <c r="H16" s="49">
        <v>27</v>
      </c>
      <c r="I16" s="49">
        <v>29</v>
      </c>
      <c r="J16" s="49">
        <v>25</v>
      </c>
      <c r="K16" s="49">
        <v>47</v>
      </c>
      <c r="L16" s="49">
        <v>56</v>
      </c>
      <c r="M16" s="49">
        <v>33</v>
      </c>
      <c r="N16" s="49">
        <v>41</v>
      </c>
      <c r="O16" s="49">
        <v>33</v>
      </c>
      <c r="P16" s="49">
        <v>23</v>
      </c>
      <c r="Q16" s="49">
        <v>47</v>
      </c>
      <c r="R16" s="49">
        <v>26</v>
      </c>
      <c r="S16" s="49">
        <v>18</v>
      </c>
      <c r="T16" s="49">
        <v>12</v>
      </c>
      <c r="U16" s="49">
        <v>3</v>
      </c>
      <c r="V16" s="50" t="s">
        <v>485</v>
      </c>
      <c r="W16" s="10">
        <f t="shared" si="1"/>
        <v>549</v>
      </c>
      <c r="X16" s="177">
        <f t="shared" si="5"/>
        <v>0.74017149328587606</v>
      </c>
      <c r="Y16" s="10">
        <f t="shared" si="2"/>
        <v>58</v>
      </c>
      <c r="Z16" s="2">
        <f t="shared" si="4"/>
        <v>329</v>
      </c>
      <c r="AA16" s="2">
        <f t="shared" si="3"/>
        <v>162</v>
      </c>
    </row>
    <row r="17" spans="1:28" ht="15" customHeight="1" x14ac:dyDescent="0.2">
      <c r="A17" s="176" t="s">
        <v>177</v>
      </c>
      <c r="B17" s="49">
        <v>29</v>
      </c>
      <c r="C17" s="49">
        <v>36</v>
      </c>
      <c r="D17" s="49">
        <v>29</v>
      </c>
      <c r="E17" s="49">
        <v>32</v>
      </c>
      <c r="F17" s="49">
        <v>41</v>
      </c>
      <c r="G17" s="49">
        <v>36</v>
      </c>
      <c r="H17" s="49">
        <v>62</v>
      </c>
      <c r="I17" s="49">
        <v>59</v>
      </c>
      <c r="J17" s="49">
        <v>54</v>
      </c>
      <c r="K17" s="49">
        <v>63</v>
      </c>
      <c r="L17" s="49">
        <v>77</v>
      </c>
      <c r="M17" s="49">
        <v>58</v>
      </c>
      <c r="N17" s="49">
        <v>42</v>
      </c>
      <c r="O17" s="49">
        <v>26</v>
      </c>
      <c r="P17" s="49">
        <v>38</v>
      </c>
      <c r="Q17" s="49">
        <v>29</v>
      </c>
      <c r="R17" s="49">
        <v>20</v>
      </c>
      <c r="S17" s="49">
        <v>14</v>
      </c>
      <c r="T17" s="49">
        <v>4</v>
      </c>
      <c r="U17" s="49">
        <v>1</v>
      </c>
      <c r="V17" s="50" t="s">
        <v>485</v>
      </c>
      <c r="W17" s="10">
        <f t="shared" si="1"/>
        <v>750</v>
      </c>
      <c r="X17" s="177">
        <f t="shared" si="5"/>
        <v>1.0111632421938199</v>
      </c>
      <c r="Y17" s="10">
        <f t="shared" si="2"/>
        <v>94</v>
      </c>
      <c r="Z17" s="2">
        <f>SUM(E17:N17)</f>
        <v>524</v>
      </c>
      <c r="AA17" s="2">
        <f>SUM(O17:V17)</f>
        <v>132</v>
      </c>
    </row>
    <row r="18" spans="1:28" ht="15" customHeight="1" x14ac:dyDescent="0.2">
      <c r="A18" s="176" t="s">
        <v>176</v>
      </c>
      <c r="B18" s="49">
        <v>30</v>
      </c>
      <c r="C18" s="49">
        <v>22</v>
      </c>
      <c r="D18" s="49">
        <v>22</v>
      </c>
      <c r="E18" s="49">
        <v>19</v>
      </c>
      <c r="F18" s="49">
        <v>29</v>
      </c>
      <c r="G18" s="49">
        <v>44</v>
      </c>
      <c r="H18" s="49">
        <v>50</v>
      </c>
      <c r="I18" s="49">
        <v>40</v>
      </c>
      <c r="J18" s="49">
        <v>48</v>
      </c>
      <c r="K18" s="49">
        <v>58</v>
      </c>
      <c r="L18" s="49">
        <v>50</v>
      </c>
      <c r="M18" s="49">
        <v>50</v>
      </c>
      <c r="N18" s="49">
        <v>40</v>
      </c>
      <c r="O18" s="49">
        <v>39</v>
      </c>
      <c r="P18" s="49">
        <v>38</v>
      </c>
      <c r="Q18" s="49">
        <v>55</v>
      </c>
      <c r="R18" s="49">
        <v>45</v>
      </c>
      <c r="S18" s="49">
        <v>29</v>
      </c>
      <c r="T18" s="49">
        <v>5</v>
      </c>
      <c r="U18" s="49">
        <v>4</v>
      </c>
      <c r="V18" s="50" t="s">
        <v>485</v>
      </c>
      <c r="W18" s="10">
        <f t="shared" si="1"/>
        <v>717</v>
      </c>
      <c r="X18" s="177">
        <f t="shared" si="5"/>
        <v>0.96667205953729174</v>
      </c>
      <c r="Y18" s="10">
        <f t="shared" si="2"/>
        <v>74</v>
      </c>
      <c r="Z18" s="2">
        <f t="shared" si="4"/>
        <v>428</v>
      </c>
      <c r="AA18" s="2">
        <f t="shared" si="3"/>
        <v>215</v>
      </c>
    </row>
    <row r="19" spans="1:28" ht="15" customHeight="1" x14ac:dyDescent="0.2">
      <c r="A19" s="176" t="s">
        <v>175</v>
      </c>
      <c r="B19" s="49">
        <v>36</v>
      </c>
      <c r="C19" s="49">
        <v>67</v>
      </c>
      <c r="D19" s="49">
        <v>77</v>
      </c>
      <c r="E19" s="49">
        <v>76</v>
      </c>
      <c r="F19" s="49">
        <v>85</v>
      </c>
      <c r="G19" s="49">
        <v>76</v>
      </c>
      <c r="H19" s="49">
        <v>95</v>
      </c>
      <c r="I19" s="49">
        <v>87</v>
      </c>
      <c r="J19" s="49">
        <v>115</v>
      </c>
      <c r="K19" s="49">
        <v>111</v>
      </c>
      <c r="L19" s="49">
        <v>135</v>
      </c>
      <c r="M19" s="49">
        <v>150</v>
      </c>
      <c r="N19" s="49">
        <v>124</v>
      </c>
      <c r="O19" s="49">
        <v>110</v>
      </c>
      <c r="P19" s="49">
        <v>102</v>
      </c>
      <c r="Q19" s="49">
        <v>82</v>
      </c>
      <c r="R19" s="49">
        <v>82</v>
      </c>
      <c r="S19" s="49">
        <v>58</v>
      </c>
      <c r="T19" s="49">
        <v>13</v>
      </c>
      <c r="U19" s="49">
        <v>4</v>
      </c>
      <c r="V19" s="50" t="s">
        <v>485</v>
      </c>
      <c r="W19" s="10">
        <f t="shared" si="1"/>
        <v>1685</v>
      </c>
      <c r="X19" s="177">
        <f t="shared" si="5"/>
        <v>2.2717467507954487</v>
      </c>
      <c r="Y19" s="10">
        <f t="shared" si="2"/>
        <v>180</v>
      </c>
      <c r="Z19" s="2">
        <f t="shared" si="4"/>
        <v>1054</v>
      </c>
      <c r="AA19" s="2">
        <f t="shared" si="3"/>
        <v>451</v>
      </c>
    </row>
    <row r="20" spans="1:28" ht="15" customHeight="1" x14ac:dyDescent="0.2">
      <c r="A20" s="176" t="s">
        <v>174</v>
      </c>
      <c r="B20" s="49">
        <v>59</v>
      </c>
      <c r="C20" s="49">
        <v>65</v>
      </c>
      <c r="D20" s="49">
        <v>82</v>
      </c>
      <c r="E20" s="49">
        <v>89</v>
      </c>
      <c r="F20" s="49">
        <v>114</v>
      </c>
      <c r="G20" s="49">
        <v>104</v>
      </c>
      <c r="H20" s="49">
        <v>125</v>
      </c>
      <c r="I20" s="49">
        <v>119</v>
      </c>
      <c r="J20" s="49">
        <v>102</v>
      </c>
      <c r="K20" s="49">
        <v>140</v>
      </c>
      <c r="L20" s="49">
        <v>179</v>
      </c>
      <c r="M20" s="49">
        <v>145</v>
      </c>
      <c r="N20" s="49">
        <v>146</v>
      </c>
      <c r="O20" s="49">
        <v>100</v>
      </c>
      <c r="P20" s="49">
        <v>124</v>
      </c>
      <c r="Q20" s="49">
        <v>150</v>
      </c>
      <c r="R20" s="49">
        <v>102</v>
      </c>
      <c r="S20" s="49">
        <v>63</v>
      </c>
      <c r="T20" s="49">
        <v>33</v>
      </c>
      <c r="U20" s="49">
        <v>2</v>
      </c>
      <c r="V20" s="49">
        <v>1</v>
      </c>
      <c r="W20" s="10">
        <f t="shared" si="1"/>
        <v>2044</v>
      </c>
      <c r="X20" s="177">
        <f t="shared" si="5"/>
        <v>2.7557568893922237</v>
      </c>
      <c r="Y20" s="10">
        <f t="shared" si="2"/>
        <v>206</v>
      </c>
      <c r="Z20" s="2">
        <f t="shared" si="4"/>
        <v>1263</v>
      </c>
      <c r="AA20" s="2">
        <f t="shared" si="3"/>
        <v>575</v>
      </c>
    </row>
    <row r="21" spans="1:28" ht="15" customHeight="1" x14ac:dyDescent="0.2">
      <c r="A21" s="176" t="s">
        <v>173</v>
      </c>
      <c r="B21" s="49">
        <v>51</v>
      </c>
      <c r="C21" s="49">
        <v>51</v>
      </c>
      <c r="D21" s="49">
        <v>65</v>
      </c>
      <c r="E21" s="49">
        <v>51</v>
      </c>
      <c r="F21" s="49">
        <v>64</v>
      </c>
      <c r="G21" s="49">
        <v>88</v>
      </c>
      <c r="H21" s="49">
        <v>100</v>
      </c>
      <c r="I21" s="49">
        <v>98</v>
      </c>
      <c r="J21" s="49">
        <v>125</v>
      </c>
      <c r="K21" s="49">
        <v>107</v>
      </c>
      <c r="L21" s="49">
        <v>126</v>
      </c>
      <c r="M21" s="49">
        <v>134</v>
      </c>
      <c r="N21" s="49">
        <v>141</v>
      </c>
      <c r="O21" s="49">
        <v>116</v>
      </c>
      <c r="P21" s="49">
        <v>85</v>
      </c>
      <c r="Q21" s="49">
        <v>99</v>
      </c>
      <c r="R21" s="49">
        <v>91</v>
      </c>
      <c r="S21" s="49">
        <v>83</v>
      </c>
      <c r="T21" s="49">
        <v>40</v>
      </c>
      <c r="U21" s="49">
        <v>3</v>
      </c>
      <c r="V21" s="50" t="s">
        <v>485</v>
      </c>
      <c r="W21" s="10">
        <f t="shared" si="1"/>
        <v>1718</v>
      </c>
      <c r="X21" s="177">
        <f t="shared" si="5"/>
        <v>2.3162379334519767</v>
      </c>
      <c r="Y21" s="10">
        <f t="shared" si="2"/>
        <v>167</v>
      </c>
      <c r="Z21" s="10">
        <f t="shared" si="4"/>
        <v>1034</v>
      </c>
      <c r="AA21" s="2">
        <f t="shared" si="3"/>
        <v>517</v>
      </c>
    </row>
    <row r="22" spans="1:28" ht="15" customHeight="1" x14ac:dyDescent="0.2">
      <c r="A22" s="176" t="s">
        <v>172</v>
      </c>
      <c r="B22" s="49">
        <v>58</v>
      </c>
      <c r="C22" s="49">
        <v>54</v>
      </c>
      <c r="D22" s="49">
        <v>64</v>
      </c>
      <c r="E22" s="49">
        <v>83</v>
      </c>
      <c r="F22" s="49">
        <v>109</v>
      </c>
      <c r="G22" s="49">
        <v>95</v>
      </c>
      <c r="H22" s="49">
        <v>83</v>
      </c>
      <c r="I22" s="49">
        <v>102</v>
      </c>
      <c r="J22" s="49">
        <v>95</v>
      </c>
      <c r="K22" s="49">
        <v>128</v>
      </c>
      <c r="L22" s="49">
        <v>219</v>
      </c>
      <c r="M22" s="49">
        <v>191</v>
      </c>
      <c r="N22" s="49">
        <v>142</v>
      </c>
      <c r="O22" s="49">
        <v>109</v>
      </c>
      <c r="P22" s="49">
        <v>173</v>
      </c>
      <c r="Q22" s="49">
        <v>233</v>
      </c>
      <c r="R22" s="49">
        <v>181</v>
      </c>
      <c r="S22" s="49">
        <v>80</v>
      </c>
      <c r="T22" s="49">
        <v>26</v>
      </c>
      <c r="U22" s="49">
        <v>2</v>
      </c>
      <c r="V22" s="50" t="s">
        <v>485</v>
      </c>
      <c r="W22" s="10">
        <f t="shared" si="1"/>
        <v>2227</v>
      </c>
      <c r="X22" s="177">
        <f t="shared" si="5"/>
        <v>3.0024807204875157</v>
      </c>
      <c r="Y22" s="10">
        <f t="shared" si="2"/>
        <v>176</v>
      </c>
      <c r="Z22" s="10">
        <f t="shared" si="4"/>
        <v>1247</v>
      </c>
      <c r="AA22" s="2">
        <f t="shared" si="3"/>
        <v>804</v>
      </c>
    </row>
    <row r="23" spans="1:28" ht="15" customHeight="1" x14ac:dyDescent="0.2">
      <c r="A23" s="176" t="s">
        <v>171</v>
      </c>
      <c r="B23" s="49">
        <v>70</v>
      </c>
      <c r="C23" s="49">
        <v>52</v>
      </c>
      <c r="D23" s="49">
        <v>71</v>
      </c>
      <c r="E23" s="49">
        <v>79</v>
      </c>
      <c r="F23" s="49">
        <v>90</v>
      </c>
      <c r="G23" s="49">
        <v>146</v>
      </c>
      <c r="H23" s="49">
        <v>128</v>
      </c>
      <c r="I23" s="49">
        <v>135</v>
      </c>
      <c r="J23" s="49">
        <v>124</v>
      </c>
      <c r="K23" s="49">
        <v>162</v>
      </c>
      <c r="L23" s="49">
        <v>249</v>
      </c>
      <c r="M23" s="49">
        <v>215</v>
      </c>
      <c r="N23" s="49">
        <v>217</v>
      </c>
      <c r="O23" s="49">
        <v>208</v>
      </c>
      <c r="P23" s="49">
        <v>242</v>
      </c>
      <c r="Q23" s="49">
        <v>267</v>
      </c>
      <c r="R23" s="49">
        <v>160</v>
      </c>
      <c r="S23" s="49">
        <v>70</v>
      </c>
      <c r="T23" s="49">
        <v>31</v>
      </c>
      <c r="U23" s="49">
        <v>7</v>
      </c>
      <c r="V23" s="49">
        <v>1</v>
      </c>
      <c r="W23" s="10">
        <f t="shared" si="1"/>
        <v>2724</v>
      </c>
      <c r="X23" s="177">
        <f t="shared" si="5"/>
        <v>3.6725448956479534</v>
      </c>
      <c r="Y23" s="10">
        <f t="shared" si="2"/>
        <v>193</v>
      </c>
      <c r="Z23" s="10">
        <f t="shared" si="4"/>
        <v>1545</v>
      </c>
      <c r="AA23" s="2">
        <f t="shared" si="3"/>
        <v>986</v>
      </c>
    </row>
    <row r="24" spans="1:28" ht="15" customHeight="1" x14ac:dyDescent="0.2">
      <c r="A24" s="176" t="s">
        <v>170</v>
      </c>
      <c r="B24" s="49">
        <v>60</v>
      </c>
      <c r="C24" s="49">
        <v>36</v>
      </c>
      <c r="D24" s="49">
        <v>54</v>
      </c>
      <c r="E24" s="49">
        <v>66</v>
      </c>
      <c r="F24" s="49">
        <v>113</v>
      </c>
      <c r="G24" s="49">
        <v>107</v>
      </c>
      <c r="H24" s="49">
        <v>108</v>
      </c>
      <c r="I24" s="49">
        <v>105</v>
      </c>
      <c r="J24" s="49">
        <v>101</v>
      </c>
      <c r="K24" s="49">
        <v>106</v>
      </c>
      <c r="L24" s="49">
        <v>128</v>
      </c>
      <c r="M24" s="49">
        <v>147</v>
      </c>
      <c r="N24" s="49">
        <v>135</v>
      </c>
      <c r="O24" s="49">
        <v>99</v>
      </c>
      <c r="P24" s="49">
        <v>86</v>
      </c>
      <c r="Q24" s="49">
        <v>76</v>
      </c>
      <c r="R24" s="49">
        <v>69</v>
      </c>
      <c r="S24" s="49">
        <v>47</v>
      </c>
      <c r="T24" s="49">
        <v>29</v>
      </c>
      <c r="U24" s="49">
        <v>3</v>
      </c>
      <c r="V24" s="49">
        <v>1</v>
      </c>
      <c r="W24" s="10">
        <f t="shared" si="1"/>
        <v>1676</v>
      </c>
      <c r="X24" s="177">
        <f t="shared" si="5"/>
        <v>2.2596127918891225</v>
      </c>
      <c r="Y24" s="10">
        <f t="shared" si="2"/>
        <v>150</v>
      </c>
      <c r="Z24" s="10">
        <f t="shared" si="4"/>
        <v>1116</v>
      </c>
      <c r="AA24" s="2">
        <f t="shared" si="3"/>
        <v>410</v>
      </c>
    </row>
    <row r="25" spans="1:28" ht="15" customHeight="1" x14ac:dyDescent="0.2">
      <c r="A25" s="176" t="s">
        <v>169</v>
      </c>
      <c r="B25" s="49">
        <v>89</v>
      </c>
      <c r="C25" s="49">
        <v>77</v>
      </c>
      <c r="D25" s="49">
        <v>57</v>
      </c>
      <c r="E25" s="49">
        <v>75</v>
      </c>
      <c r="F25" s="49">
        <v>131</v>
      </c>
      <c r="G25" s="49">
        <v>118</v>
      </c>
      <c r="H25" s="49">
        <v>161</v>
      </c>
      <c r="I25" s="49">
        <v>157</v>
      </c>
      <c r="J25" s="49">
        <v>103</v>
      </c>
      <c r="K25" s="49">
        <v>132</v>
      </c>
      <c r="L25" s="49">
        <v>223</v>
      </c>
      <c r="M25" s="49">
        <v>196</v>
      </c>
      <c r="N25" s="49">
        <v>177</v>
      </c>
      <c r="O25" s="49">
        <v>149</v>
      </c>
      <c r="P25" s="49">
        <v>140</v>
      </c>
      <c r="Q25" s="49">
        <v>140</v>
      </c>
      <c r="R25" s="49">
        <v>162</v>
      </c>
      <c r="S25" s="49">
        <v>124</v>
      </c>
      <c r="T25" s="49">
        <v>34</v>
      </c>
      <c r="U25" s="49">
        <v>11</v>
      </c>
      <c r="V25" s="50" t="s">
        <v>485</v>
      </c>
      <c r="W25" s="10">
        <f t="shared" si="1"/>
        <v>2456</v>
      </c>
      <c r="X25" s="177">
        <f t="shared" si="5"/>
        <v>3.3112225637706953</v>
      </c>
      <c r="Y25" s="10">
        <f t="shared" si="2"/>
        <v>223</v>
      </c>
      <c r="Z25" s="10">
        <f t="shared" si="4"/>
        <v>1473</v>
      </c>
      <c r="AA25" s="2">
        <f t="shared" si="3"/>
        <v>760</v>
      </c>
    </row>
    <row r="26" spans="1:28" ht="15" customHeight="1" x14ac:dyDescent="0.2">
      <c r="A26" s="176" t="s">
        <v>168</v>
      </c>
      <c r="B26" s="49">
        <v>16</v>
      </c>
      <c r="C26" s="49">
        <v>16</v>
      </c>
      <c r="D26" s="49">
        <v>12</v>
      </c>
      <c r="E26" s="49">
        <v>10</v>
      </c>
      <c r="F26" s="49">
        <v>14</v>
      </c>
      <c r="G26" s="49">
        <v>21</v>
      </c>
      <c r="H26" s="49">
        <v>18</v>
      </c>
      <c r="I26" s="49">
        <v>39</v>
      </c>
      <c r="J26" s="49">
        <v>26</v>
      </c>
      <c r="K26" s="49">
        <v>25</v>
      </c>
      <c r="L26" s="49">
        <v>32</v>
      </c>
      <c r="M26" s="49">
        <v>22</v>
      </c>
      <c r="N26" s="49">
        <v>36</v>
      </c>
      <c r="O26" s="49">
        <v>33</v>
      </c>
      <c r="P26" s="49">
        <v>34</v>
      </c>
      <c r="Q26" s="49">
        <v>37</v>
      </c>
      <c r="R26" s="49">
        <v>31</v>
      </c>
      <c r="S26" s="49">
        <v>29</v>
      </c>
      <c r="T26" s="49">
        <v>12</v>
      </c>
      <c r="U26" s="49">
        <v>3</v>
      </c>
      <c r="V26" s="50" t="s">
        <v>485</v>
      </c>
      <c r="W26" s="10">
        <f t="shared" si="1"/>
        <v>466</v>
      </c>
      <c r="X26" s="177">
        <f t="shared" si="5"/>
        <v>0.6282694278164267</v>
      </c>
      <c r="Y26" s="10">
        <f t="shared" si="2"/>
        <v>44</v>
      </c>
      <c r="Z26" s="10">
        <f t="shared" si="4"/>
        <v>243</v>
      </c>
      <c r="AA26" s="2">
        <f t="shared" si="3"/>
        <v>179</v>
      </c>
    </row>
    <row r="27" spans="1:28" ht="15" customHeight="1" x14ac:dyDescent="0.2">
      <c r="A27" s="176" t="s">
        <v>167</v>
      </c>
      <c r="B27" s="49">
        <v>39</v>
      </c>
      <c r="C27" s="49">
        <v>44</v>
      </c>
      <c r="D27" s="49">
        <v>62</v>
      </c>
      <c r="E27" s="49">
        <v>95</v>
      </c>
      <c r="F27" s="49">
        <v>111</v>
      </c>
      <c r="G27" s="49">
        <v>64</v>
      </c>
      <c r="H27" s="49">
        <v>69</v>
      </c>
      <c r="I27" s="49">
        <v>76</v>
      </c>
      <c r="J27" s="49">
        <v>83</v>
      </c>
      <c r="K27" s="49">
        <v>110</v>
      </c>
      <c r="L27" s="49">
        <v>165</v>
      </c>
      <c r="M27" s="49">
        <v>147</v>
      </c>
      <c r="N27" s="49">
        <v>107</v>
      </c>
      <c r="O27" s="49">
        <v>86</v>
      </c>
      <c r="P27" s="49">
        <v>68</v>
      </c>
      <c r="Q27" s="49">
        <v>55</v>
      </c>
      <c r="R27" s="49">
        <v>36</v>
      </c>
      <c r="S27" s="49">
        <v>23</v>
      </c>
      <c r="T27" s="49">
        <v>9</v>
      </c>
      <c r="U27" s="49">
        <v>1</v>
      </c>
      <c r="V27" s="49">
        <v>1</v>
      </c>
      <c r="W27" s="10">
        <f t="shared" si="1"/>
        <v>1451</v>
      </c>
      <c r="X27" s="177">
        <f t="shared" si="5"/>
        <v>1.9562638192309765</v>
      </c>
      <c r="Y27" s="10">
        <f t="shared" si="2"/>
        <v>145</v>
      </c>
      <c r="Z27" s="10">
        <f t="shared" si="4"/>
        <v>1027</v>
      </c>
      <c r="AA27" s="2">
        <f t="shared" si="3"/>
        <v>279</v>
      </c>
    </row>
    <row r="28" spans="1:28" ht="15" customHeight="1" x14ac:dyDescent="0.2">
      <c r="A28" s="176" t="s">
        <v>166</v>
      </c>
      <c r="B28" s="49">
        <v>68</v>
      </c>
      <c r="C28" s="49">
        <v>74</v>
      </c>
      <c r="D28" s="49">
        <v>76</v>
      </c>
      <c r="E28" s="49">
        <v>86</v>
      </c>
      <c r="F28" s="49">
        <v>75</v>
      </c>
      <c r="G28" s="49">
        <v>110</v>
      </c>
      <c r="H28" s="49">
        <v>99</v>
      </c>
      <c r="I28" s="49">
        <v>105</v>
      </c>
      <c r="J28" s="49">
        <v>122</v>
      </c>
      <c r="K28" s="49">
        <v>136</v>
      </c>
      <c r="L28" s="49">
        <v>161</v>
      </c>
      <c r="M28" s="49">
        <v>138</v>
      </c>
      <c r="N28" s="49">
        <v>124</v>
      </c>
      <c r="O28" s="49">
        <v>92</v>
      </c>
      <c r="P28" s="49">
        <v>76</v>
      </c>
      <c r="Q28" s="49">
        <v>95</v>
      </c>
      <c r="R28" s="49">
        <v>55</v>
      </c>
      <c r="S28" s="49">
        <v>28</v>
      </c>
      <c r="T28" s="49">
        <v>12</v>
      </c>
      <c r="U28" s="49">
        <v>4</v>
      </c>
      <c r="V28" s="50" t="s">
        <v>485</v>
      </c>
      <c r="W28" s="10">
        <f t="shared" si="1"/>
        <v>1736</v>
      </c>
      <c r="X28" s="177">
        <f t="shared" si="5"/>
        <v>2.3405058512646284</v>
      </c>
      <c r="Y28" s="10">
        <f t="shared" si="2"/>
        <v>218</v>
      </c>
      <c r="Z28" s="10">
        <f t="shared" si="4"/>
        <v>1156</v>
      </c>
      <c r="AA28" s="2">
        <f t="shared" si="3"/>
        <v>362</v>
      </c>
    </row>
    <row r="29" spans="1:28" ht="15" customHeight="1" x14ac:dyDescent="0.2">
      <c r="A29" s="176" t="s">
        <v>165</v>
      </c>
      <c r="B29" s="49">
        <v>28</v>
      </c>
      <c r="C29" s="49">
        <v>31</v>
      </c>
      <c r="D29" s="49">
        <v>39</v>
      </c>
      <c r="E29" s="49">
        <v>60</v>
      </c>
      <c r="F29" s="49">
        <v>62</v>
      </c>
      <c r="G29" s="49">
        <v>51</v>
      </c>
      <c r="H29" s="49">
        <v>49</v>
      </c>
      <c r="I29" s="49">
        <v>54</v>
      </c>
      <c r="J29" s="49">
        <v>66</v>
      </c>
      <c r="K29" s="49">
        <v>76</v>
      </c>
      <c r="L29" s="49">
        <v>125</v>
      </c>
      <c r="M29" s="49">
        <v>125</v>
      </c>
      <c r="N29" s="49">
        <v>68</v>
      </c>
      <c r="O29" s="49">
        <v>74</v>
      </c>
      <c r="P29" s="49">
        <v>80</v>
      </c>
      <c r="Q29" s="49">
        <v>99</v>
      </c>
      <c r="R29" s="49">
        <v>118</v>
      </c>
      <c r="S29" s="49">
        <v>59</v>
      </c>
      <c r="T29" s="49">
        <v>15</v>
      </c>
      <c r="U29" s="49">
        <v>6</v>
      </c>
      <c r="V29" s="50" t="s">
        <v>485</v>
      </c>
      <c r="W29" s="10">
        <f t="shared" si="1"/>
        <v>1285</v>
      </c>
      <c r="X29" s="177">
        <f t="shared" si="5"/>
        <v>1.732459688292078</v>
      </c>
      <c r="Y29" s="10">
        <f t="shared" si="2"/>
        <v>98</v>
      </c>
      <c r="Z29" s="10">
        <f t="shared" si="4"/>
        <v>736</v>
      </c>
      <c r="AA29" s="2">
        <f t="shared" si="3"/>
        <v>451</v>
      </c>
    </row>
    <row r="30" spans="1:28" s="2" customFormat="1" ht="15" customHeight="1" x14ac:dyDescent="0.2">
      <c r="A30" s="178" t="s">
        <v>85</v>
      </c>
      <c r="B30" s="49">
        <v>85</v>
      </c>
      <c r="C30" s="49">
        <v>141</v>
      </c>
      <c r="D30" s="49">
        <v>145</v>
      </c>
      <c r="E30" s="49">
        <v>157</v>
      </c>
      <c r="F30" s="49">
        <v>160</v>
      </c>
      <c r="G30" s="49">
        <v>146</v>
      </c>
      <c r="H30" s="49">
        <v>128</v>
      </c>
      <c r="I30" s="49">
        <v>159</v>
      </c>
      <c r="J30" s="49">
        <v>224</v>
      </c>
      <c r="K30" s="49">
        <v>269</v>
      </c>
      <c r="L30" s="49">
        <v>322</v>
      </c>
      <c r="M30" s="49">
        <v>237</v>
      </c>
      <c r="N30" s="49">
        <v>202</v>
      </c>
      <c r="O30" s="49">
        <v>217</v>
      </c>
      <c r="P30" s="49">
        <v>357</v>
      </c>
      <c r="Q30" s="49">
        <v>352</v>
      </c>
      <c r="R30" s="49">
        <v>329</v>
      </c>
      <c r="S30" s="49">
        <v>201</v>
      </c>
      <c r="T30" s="49">
        <v>48</v>
      </c>
      <c r="U30" s="49">
        <v>11</v>
      </c>
      <c r="V30" s="50" t="s">
        <v>485</v>
      </c>
      <c r="W30" s="10">
        <f t="shared" si="1"/>
        <v>3890</v>
      </c>
      <c r="X30" s="177">
        <f t="shared" si="5"/>
        <v>5.2445666828452788</v>
      </c>
      <c r="Y30" s="10">
        <f t="shared" si="2"/>
        <v>371</v>
      </c>
      <c r="Z30" s="179">
        <f t="shared" si="4"/>
        <v>2004</v>
      </c>
      <c r="AA30" s="179">
        <f t="shared" si="3"/>
        <v>1515</v>
      </c>
      <c r="AB30" s="6"/>
    </row>
    <row r="31" spans="1:28" s="2" customFormat="1" ht="15" customHeight="1" x14ac:dyDescent="0.2">
      <c r="A31" s="178" t="s">
        <v>448</v>
      </c>
      <c r="B31" s="49">
        <v>83</v>
      </c>
      <c r="C31" s="49">
        <v>96</v>
      </c>
      <c r="D31" s="49">
        <v>123</v>
      </c>
      <c r="E31" s="49">
        <v>124</v>
      </c>
      <c r="F31" s="49">
        <v>124</v>
      </c>
      <c r="G31" s="49">
        <v>127</v>
      </c>
      <c r="H31" s="49">
        <v>93</v>
      </c>
      <c r="I31" s="49">
        <v>134</v>
      </c>
      <c r="J31" s="49">
        <v>161</v>
      </c>
      <c r="K31" s="49">
        <v>167</v>
      </c>
      <c r="L31" s="49">
        <v>185</v>
      </c>
      <c r="M31" s="49">
        <v>150</v>
      </c>
      <c r="N31" s="49">
        <v>131</v>
      </c>
      <c r="O31" s="49">
        <v>119</v>
      </c>
      <c r="P31" s="49">
        <v>164</v>
      </c>
      <c r="Q31" s="49">
        <v>114</v>
      </c>
      <c r="R31" s="49">
        <v>103</v>
      </c>
      <c r="S31" s="49">
        <v>51</v>
      </c>
      <c r="T31" s="49">
        <v>16</v>
      </c>
      <c r="U31" s="49">
        <v>3</v>
      </c>
      <c r="V31" s="50" t="s">
        <v>485</v>
      </c>
      <c r="W31" s="10">
        <f t="shared" ref="W31:W37" si="6">SUM(B31:V31)</f>
        <v>2268</v>
      </c>
      <c r="X31" s="177">
        <f>W31/$W$5*100</f>
        <v>3.057757644394111</v>
      </c>
      <c r="Y31" s="10">
        <f>SUM(B35:D35)</f>
        <v>181</v>
      </c>
      <c r="Z31" s="179">
        <f>SUM(E35:N35)</f>
        <v>453</v>
      </c>
      <c r="AA31" s="179">
        <f>SUM(O35:V35)</f>
        <v>105</v>
      </c>
      <c r="AB31" s="6"/>
    </row>
    <row r="32" spans="1:28" s="2" customFormat="1" ht="15" customHeight="1" x14ac:dyDescent="0.2">
      <c r="A32" s="178" t="s">
        <v>449</v>
      </c>
      <c r="B32" s="49">
        <v>49</v>
      </c>
      <c r="C32" s="49">
        <v>93</v>
      </c>
      <c r="D32" s="49">
        <v>122</v>
      </c>
      <c r="E32" s="49">
        <v>81</v>
      </c>
      <c r="F32" s="49">
        <v>65</v>
      </c>
      <c r="G32" s="49">
        <v>40</v>
      </c>
      <c r="H32" s="49">
        <v>55</v>
      </c>
      <c r="I32" s="49">
        <v>91</v>
      </c>
      <c r="J32" s="49">
        <v>134</v>
      </c>
      <c r="K32" s="49">
        <v>120</v>
      </c>
      <c r="L32" s="49">
        <v>116</v>
      </c>
      <c r="M32" s="49">
        <v>81</v>
      </c>
      <c r="N32" s="49">
        <v>47</v>
      </c>
      <c r="O32" s="49">
        <v>46</v>
      </c>
      <c r="P32" s="49">
        <v>61</v>
      </c>
      <c r="Q32" s="49">
        <v>59</v>
      </c>
      <c r="R32" s="49">
        <v>33</v>
      </c>
      <c r="S32" s="49">
        <v>28</v>
      </c>
      <c r="T32" s="49">
        <v>10</v>
      </c>
      <c r="U32" s="49">
        <v>2</v>
      </c>
      <c r="V32" s="49">
        <v>1</v>
      </c>
      <c r="W32" s="10">
        <f t="shared" si="6"/>
        <v>1334</v>
      </c>
      <c r="X32" s="177">
        <f>W32/$W$5*100</f>
        <v>1.7985223534487407</v>
      </c>
      <c r="Y32" s="10">
        <f>SUM(B36:D36)</f>
        <v>96</v>
      </c>
      <c r="Z32" s="179">
        <f>SUM(E36:N36)</f>
        <v>254</v>
      </c>
      <c r="AA32" s="179">
        <f>SUM(O36:V36)</f>
        <v>59</v>
      </c>
      <c r="AB32" s="6"/>
    </row>
    <row r="33" spans="1:29" s="2" customFormat="1" ht="15" customHeight="1" x14ac:dyDescent="0.2">
      <c r="A33" s="178" t="s">
        <v>450</v>
      </c>
      <c r="B33" s="49">
        <v>63</v>
      </c>
      <c r="C33" s="49">
        <v>73</v>
      </c>
      <c r="D33" s="49">
        <v>62</v>
      </c>
      <c r="E33" s="49">
        <v>66</v>
      </c>
      <c r="F33" s="49">
        <v>64</v>
      </c>
      <c r="G33" s="49">
        <v>79</v>
      </c>
      <c r="H33" s="49">
        <v>94</v>
      </c>
      <c r="I33" s="49">
        <v>110</v>
      </c>
      <c r="J33" s="49">
        <v>103</v>
      </c>
      <c r="K33" s="49">
        <v>122</v>
      </c>
      <c r="L33" s="49">
        <v>114</v>
      </c>
      <c r="M33" s="49">
        <v>94</v>
      </c>
      <c r="N33" s="49">
        <v>87</v>
      </c>
      <c r="O33" s="49">
        <v>100</v>
      </c>
      <c r="P33" s="49">
        <v>137</v>
      </c>
      <c r="Q33" s="49">
        <v>122</v>
      </c>
      <c r="R33" s="49">
        <v>83</v>
      </c>
      <c r="S33" s="49">
        <v>31</v>
      </c>
      <c r="T33" s="49">
        <v>10</v>
      </c>
      <c r="U33" s="49">
        <v>2</v>
      </c>
      <c r="V33" s="50" t="s">
        <v>485</v>
      </c>
      <c r="W33" s="10">
        <f t="shared" si="6"/>
        <v>1616</v>
      </c>
      <c r="X33" s="177">
        <f>W33/$W$5*100</f>
        <v>2.1787197325136169</v>
      </c>
      <c r="Y33" s="10">
        <f>SUM(B37:D37)</f>
        <v>88</v>
      </c>
      <c r="Z33" s="179">
        <f>SUM(E37:N37)</f>
        <v>173</v>
      </c>
      <c r="AA33" s="179">
        <f>SUM(O37:V37)</f>
        <v>50</v>
      </c>
      <c r="AB33" s="6"/>
    </row>
    <row r="34" spans="1:29" ht="15" customHeight="1" x14ac:dyDescent="0.2">
      <c r="A34" s="176" t="s">
        <v>84</v>
      </c>
      <c r="B34" s="49">
        <v>126</v>
      </c>
      <c r="C34" s="49">
        <v>175</v>
      </c>
      <c r="D34" s="49">
        <v>210</v>
      </c>
      <c r="E34" s="49">
        <v>191</v>
      </c>
      <c r="F34" s="49">
        <v>146</v>
      </c>
      <c r="G34" s="49">
        <v>131</v>
      </c>
      <c r="H34" s="49">
        <v>182</v>
      </c>
      <c r="I34" s="49">
        <v>218</v>
      </c>
      <c r="J34" s="49">
        <v>276</v>
      </c>
      <c r="K34" s="49">
        <v>324</v>
      </c>
      <c r="L34" s="49">
        <v>339</v>
      </c>
      <c r="M34" s="49">
        <v>300</v>
      </c>
      <c r="N34" s="49">
        <v>209</v>
      </c>
      <c r="O34" s="49">
        <v>172</v>
      </c>
      <c r="P34" s="49">
        <v>256</v>
      </c>
      <c r="Q34" s="49">
        <v>337</v>
      </c>
      <c r="R34" s="49">
        <v>375</v>
      </c>
      <c r="S34" s="49">
        <v>224</v>
      </c>
      <c r="T34" s="49">
        <v>70</v>
      </c>
      <c r="U34" s="49">
        <v>17</v>
      </c>
      <c r="V34" s="49">
        <v>3</v>
      </c>
      <c r="W34" s="10">
        <f t="shared" si="6"/>
        <v>4281</v>
      </c>
      <c r="X34" s="177">
        <f t="shared" si="5"/>
        <v>5.7717197864423229</v>
      </c>
      <c r="Y34" s="10">
        <f t="shared" si="2"/>
        <v>511</v>
      </c>
      <c r="Z34" s="10">
        <f t="shared" si="4"/>
        <v>2316</v>
      </c>
      <c r="AA34" s="2">
        <f t="shared" si="3"/>
        <v>1454</v>
      </c>
    </row>
    <row r="35" spans="1:29" ht="15" customHeight="1" x14ac:dyDescent="0.2">
      <c r="A35" s="176" t="s">
        <v>435</v>
      </c>
      <c r="B35" s="49">
        <v>81</v>
      </c>
      <c r="C35" s="49">
        <v>63</v>
      </c>
      <c r="D35" s="49">
        <v>37</v>
      </c>
      <c r="E35" s="49">
        <v>13</v>
      </c>
      <c r="F35" s="49">
        <v>20</v>
      </c>
      <c r="G35" s="49">
        <v>41</v>
      </c>
      <c r="H35" s="49">
        <v>85</v>
      </c>
      <c r="I35" s="49">
        <v>77</v>
      </c>
      <c r="J35" s="49">
        <v>63</v>
      </c>
      <c r="K35" s="49">
        <v>57</v>
      </c>
      <c r="L35" s="49">
        <v>38</v>
      </c>
      <c r="M35" s="49">
        <v>30</v>
      </c>
      <c r="N35" s="49">
        <v>29</v>
      </c>
      <c r="O35" s="49">
        <v>31</v>
      </c>
      <c r="P35" s="49">
        <v>22</v>
      </c>
      <c r="Q35" s="49">
        <v>17</v>
      </c>
      <c r="R35" s="49">
        <v>14</v>
      </c>
      <c r="S35" s="49">
        <v>15</v>
      </c>
      <c r="T35" s="49">
        <v>5</v>
      </c>
      <c r="U35" s="49">
        <v>1</v>
      </c>
      <c r="V35" s="50" t="s">
        <v>485</v>
      </c>
      <c r="W35" s="10">
        <f t="shared" si="6"/>
        <v>739</v>
      </c>
      <c r="X35" s="177">
        <f t="shared" si="5"/>
        <v>0.99633284797497712</v>
      </c>
      <c r="Y35" s="10">
        <f>SUM(B35:D35)</f>
        <v>181</v>
      </c>
      <c r="Z35" s="10">
        <f>SUM(E35:N35)</f>
        <v>453</v>
      </c>
      <c r="AA35" s="2">
        <f>SUM(O35:V35)</f>
        <v>105</v>
      </c>
    </row>
    <row r="36" spans="1:29" ht="15" customHeight="1" x14ac:dyDescent="0.2">
      <c r="A36" s="176" t="s">
        <v>436</v>
      </c>
      <c r="B36" s="49">
        <v>28</v>
      </c>
      <c r="C36" s="49">
        <v>34</v>
      </c>
      <c r="D36" s="49">
        <v>34</v>
      </c>
      <c r="E36" s="49">
        <v>20</v>
      </c>
      <c r="F36" s="49">
        <v>11</v>
      </c>
      <c r="G36" s="49">
        <v>21</v>
      </c>
      <c r="H36" s="49">
        <v>24</v>
      </c>
      <c r="I36" s="49">
        <v>38</v>
      </c>
      <c r="J36" s="49">
        <v>41</v>
      </c>
      <c r="K36" s="49">
        <v>35</v>
      </c>
      <c r="L36" s="49">
        <v>29</v>
      </c>
      <c r="M36" s="49">
        <v>16</v>
      </c>
      <c r="N36" s="49">
        <v>19</v>
      </c>
      <c r="O36" s="49">
        <v>15</v>
      </c>
      <c r="P36" s="49">
        <v>15</v>
      </c>
      <c r="Q36" s="49">
        <v>16</v>
      </c>
      <c r="R36" s="49">
        <v>8</v>
      </c>
      <c r="S36" s="49">
        <v>3</v>
      </c>
      <c r="T36" s="49">
        <v>2</v>
      </c>
      <c r="U36" s="50" t="s">
        <v>485</v>
      </c>
      <c r="V36" s="50" t="s">
        <v>485</v>
      </c>
      <c r="W36" s="10">
        <f t="shared" si="6"/>
        <v>409</v>
      </c>
      <c r="X36" s="177">
        <f t="shared" si="5"/>
        <v>0.5514210214096964</v>
      </c>
      <c r="Y36" s="10">
        <f>SUM(B36:D36)</f>
        <v>96</v>
      </c>
      <c r="Z36" s="10">
        <f>SUM(E36:N36)</f>
        <v>254</v>
      </c>
      <c r="AA36" s="2">
        <f>SUM(O36:V36)</f>
        <v>59</v>
      </c>
    </row>
    <row r="37" spans="1:29" ht="15" customHeight="1" x14ac:dyDescent="0.2">
      <c r="A37" s="176" t="s">
        <v>434</v>
      </c>
      <c r="B37" s="49">
        <v>38</v>
      </c>
      <c r="C37" s="49">
        <v>31</v>
      </c>
      <c r="D37" s="49">
        <v>19</v>
      </c>
      <c r="E37" s="49">
        <v>7</v>
      </c>
      <c r="F37" s="49">
        <v>2</v>
      </c>
      <c r="G37" s="49">
        <v>9</v>
      </c>
      <c r="H37" s="49">
        <v>43</v>
      </c>
      <c r="I37" s="49">
        <v>38</v>
      </c>
      <c r="J37" s="49">
        <v>30</v>
      </c>
      <c r="K37" s="49">
        <v>24</v>
      </c>
      <c r="L37" s="49">
        <v>11</v>
      </c>
      <c r="M37" s="49">
        <v>2</v>
      </c>
      <c r="N37" s="49">
        <v>7</v>
      </c>
      <c r="O37" s="49">
        <v>10</v>
      </c>
      <c r="P37" s="49">
        <v>13</v>
      </c>
      <c r="Q37" s="49">
        <v>13</v>
      </c>
      <c r="R37" s="49">
        <v>9</v>
      </c>
      <c r="S37" s="49">
        <v>3</v>
      </c>
      <c r="T37" s="49">
        <v>2</v>
      </c>
      <c r="U37" s="50" t="s">
        <v>485</v>
      </c>
      <c r="V37" s="50" t="s">
        <v>485</v>
      </c>
      <c r="W37" s="10">
        <f t="shared" si="6"/>
        <v>311</v>
      </c>
      <c r="X37" s="177">
        <f t="shared" si="5"/>
        <v>0.4192956910963706</v>
      </c>
      <c r="Y37" s="10">
        <f>SUM(B37:D37)</f>
        <v>88</v>
      </c>
      <c r="Z37" s="10">
        <f>SUM(E37:N37)</f>
        <v>173</v>
      </c>
      <c r="AA37" s="2">
        <f>SUM(O37:V37)</f>
        <v>50</v>
      </c>
    </row>
    <row r="38" spans="1:29" ht="15" customHeight="1" x14ac:dyDescent="0.2">
      <c r="A38" s="176" t="s">
        <v>164</v>
      </c>
      <c r="B38" s="49">
        <v>44</v>
      </c>
      <c r="C38" s="49">
        <v>79</v>
      </c>
      <c r="D38" s="49">
        <v>79</v>
      </c>
      <c r="E38" s="49">
        <v>82</v>
      </c>
      <c r="F38" s="49">
        <v>87</v>
      </c>
      <c r="G38" s="49">
        <v>89</v>
      </c>
      <c r="H38" s="49">
        <v>82</v>
      </c>
      <c r="I38" s="49">
        <v>89</v>
      </c>
      <c r="J38" s="49">
        <v>101</v>
      </c>
      <c r="K38" s="49">
        <v>99</v>
      </c>
      <c r="L38" s="49">
        <v>126</v>
      </c>
      <c r="M38" s="49">
        <v>137</v>
      </c>
      <c r="N38" s="49">
        <v>138</v>
      </c>
      <c r="O38" s="49">
        <v>87</v>
      </c>
      <c r="P38" s="49">
        <v>73</v>
      </c>
      <c r="Q38" s="49">
        <v>72</v>
      </c>
      <c r="R38" s="49">
        <v>47</v>
      </c>
      <c r="S38" s="49">
        <v>19</v>
      </c>
      <c r="T38" s="49">
        <v>13</v>
      </c>
      <c r="U38" s="49">
        <v>1</v>
      </c>
      <c r="V38" s="50" t="s">
        <v>485</v>
      </c>
      <c r="W38" s="10">
        <f t="shared" si="1"/>
        <v>1544</v>
      </c>
      <c r="X38" s="177">
        <f t="shared" si="5"/>
        <v>2.0816480612630106</v>
      </c>
      <c r="Y38" s="10">
        <f t="shared" si="2"/>
        <v>202</v>
      </c>
      <c r="Z38" s="10">
        <f t="shared" si="4"/>
        <v>1030</v>
      </c>
      <c r="AA38" s="2">
        <f t="shared" si="3"/>
        <v>312</v>
      </c>
    </row>
    <row r="39" spans="1:29" ht="15" customHeight="1" x14ac:dyDescent="0.2">
      <c r="A39" s="176" t="s">
        <v>163</v>
      </c>
      <c r="B39" s="49">
        <v>21</v>
      </c>
      <c r="C39" s="49">
        <v>31</v>
      </c>
      <c r="D39" s="49">
        <v>49</v>
      </c>
      <c r="E39" s="49">
        <v>49</v>
      </c>
      <c r="F39" s="49">
        <v>34</v>
      </c>
      <c r="G39" s="49">
        <v>40</v>
      </c>
      <c r="H39" s="49">
        <v>39</v>
      </c>
      <c r="I39" s="49">
        <v>40</v>
      </c>
      <c r="J39" s="49">
        <v>61</v>
      </c>
      <c r="K39" s="49">
        <v>64</v>
      </c>
      <c r="L39" s="49">
        <v>63</v>
      </c>
      <c r="M39" s="49">
        <v>49</v>
      </c>
      <c r="N39" s="49">
        <v>33</v>
      </c>
      <c r="O39" s="49">
        <v>28</v>
      </c>
      <c r="P39" s="49">
        <v>43</v>
      </c>
      <c r="Q39" s="49">
        <v>43</v>
      </c>
      <c r="R39" s="49">
        <v>32</v>
      </c>
      <c r="S39" s="49">
        <v>18</v>
      </c>
      <c r="T39" s="49">
        <v>9</v>
      </c>
      <c r="U39" s="50" t="s">
        <v>485</v>
      </c>
      <c r="V39" s="50" t="s">
        <v>485</v>
      </c>
      <c r="W39" s="10">
        <f t="shared" si="1"/>
        <v>746</v>
      </c>
      <c r="X39" s="177">
        <f t="shared" si="5"/>
        <v>1.005770371568786</v>
      </c>
      <c r="Y39" s="10">
        <f t="shared" si="2"/>
        <v>101</v>
      </c>
      <c r="Z39" s="10">
        <f t="shared" si="4"/>
        <v>472</v>
      </c>
      <c r="AA39" s="2">
        <f t="shared" si="3"/>
        <v>173</v>
      </c>
    </row>
    <row r="40" spans="1:29" ht="15" customHeight="1" x14ac:dyDescent="0.2">
      <c r="A40" s="176" t="s">
        <v>162</v>
      </c>
      <c r="B40" s="49">
        <v>8</v>
      </c>
      <c r="C40" s="49">
        <v>20</v>
      </c>
      <c r="D40" s="49">
        <v>19</v>
      </c>
      <c r="E40" s="49">
        <v>22</v>
      </c>
      <c r="F40" s="49">
        <v>22</v>
      </c>
      <c r="G40" s="49">
        <v>16</v>
      </c>
      <c r="H40" s="49">
        <v>15</v>
      </c>
      <c r="I40" s="49">
        <v>19</v>
      </c>
      <c r="J40" s="49">
        <v>25</v>
      </c>
      <c r="K40" s="49">
        <v>39</v>
      </c>
      <c r="L40" s="49">
        <v>43</v>
      </c>
      <c r="M40" s="49">
        <v>26</v>
      </c>
      <c r="N40" s="49">
        <v>21</v>
      </c>
      <c r="O40" s="49">
        <v>20</v>
      </c>
      <c r="P40" s="49">
        <v>19</v>
      </c>
      <c r="Q40" s="49">
        <v>13</v>
      </c>
      <c r="R40" s="49">
        <v>10</v>
      </c>
      <c r="S40" s="49">
        <v>2</v>
      </c>
      <c r="T40" s="49">
        <v>3</v>
      </c>
      <c r="U40" s="50" t="s">
        <v>485</v>
      </c>
      <c r="V40" s="50" t="s">
        <v>485</v>
      </c>
      <c r="W40" s="10">
        <f t="shared" si="1"/>
        <v>362</v>
      </c>
      <c r="X40" s="177">
        <f t="shared" si="5"/>
        <v>0.48805479156555037</v>
      </c>
      <c r="Y40" s="10">
        <f t="shared" si="2"/>
        <v>47</v>
      </c>
      <c r="Z40" s="10">
        <f t="shared" si="4"/>
        <v>248</v>
      </c>
      <c r="AA40" s="2">
        <f t="shared" si="3"/>
        <v>67</v>
      </c>
    </row>
    <row r="41" spans="1:29" ht="15" customHeight="1" x14ac:dyDescent="0.2">
      <c r="A41" s="176" t="s">
        <v>80</v>
      </c>
      <c r="B41" s="49">
        <v>116</v>
      </c>
      <c r="C41" s="49">
        <v>160</v>
      </c>
      <c r="D41" s="49">
        <v>203</v>
      </c>
      <c r="E41" s="49">
        <v>236</v>
      </c>
      <c r="F41" s="49">
        <v>220</v>
      </c>
      <c r="G41" s="49">
        <v>165</v>
      </c>
      <c r="H41" s="49">
        <v>211</v>
      </c>
      <c r="I41" s="49">
        <v>247</v>
      </c>
      <c r="J41" s="49">
        <v>269</v>
      </c>
      <c r="K41" s="49">
        <v>368</v>
      </c>
      <c r="L41" s="49">
        <v>414</v>
      </c>
      <c r="M41" s="49">
        <v>341</v>
      </c>
      <c r="N41" s="49">
        <v>272</v>
      </c>
      <c r="O41" s="49">
        <v>250</v>
      </c>
      <c r="P41" s="49">
        <v>307</v>
      </c>
      <c r="Q41" s="49">
        <v>408</v>
      </c>
      <c r="R41" s="49">
        <v>322</v>
      </c>
      <c r="S41" s="49">
        <v>205</v>
      </c>
      <c r="T41" s="49">
        <v>92</v>
      </c>
      <c r="U41" s="49">
        <v>23</v>
      </c>
      <c r="V41" s="49">
        <v>4</v>
      </c>
      <c r="W41" s="10">
        <f t="shared" si="1"/>
        <v>4833</v>
      </c>
      <c r="X41" s="177">
        <f t="shared" si="5"/>
        <v>6.5159359326969746</v>
      </c>
      <c r="Y41" s="10">
        <f t="shared" si="2"/>
        <v>479</v>
      </c>
      <c r="Z41" s="10">
        <f t="shared" si="4"/>
        <v>2743</v>
      </c>
      <c r="AA41" s="2">
        <f t="shared" si="3"/>
        <v>1611</v>
      </c>
    </row>
    <row r="42" spans="1:29" ht="15" customHeight="1" x14ac:dyDescent="0.2">
      <c r="A42" s="176" t="s">
        <v>161</v>
      </c>
      <c r="B42" s="49">
        <v>53</v>
      </c>
      <c r="C42" s="49">
        <v>67</v>
      </c>
      <c r="D42" s="49">
        <v>59</v>
      </c>
      <c r="E42" s="49">
        <v>60</v>
      </c>
      <c r="F42" s="49">
        <v>71</v>
      </c>
      <c r="G42" s="49">
        <v>61</v>
      </c>
      <c r="H42" s="49">
        <v>81</v>
      </c>
      <c r="I42" s="49">
        <v>79</v>
      </c>
      <c r="J42" s="49">
        <v>79</v>
      </c>
      <c r="K42" s="49">
        <v>103</v>
      </c>
      <c r="L42" s="49">
        <v>116</v>
      </c>
      <c r="M42" s="49">
        <v>86</v>
      </c>
      <c r="N42" s="49">
        <v>75</v>
      </c>
      <c r="O42" s="49">
        <v>81</v>
      </c>
      <c r="P42" s="49">
        <v>77</v>
      </c>
      <c r="Q42" s="49">
        <v>92</v>
      </c>
      <c r="R42" s="49">
        <v>64</v>
      </c>
      <c r="S42" s="49">
        <v>36</v>
      </c>
      <c r="T42" s="49">
        <v>10</v>
      </c>
      <c r="U42" s="49">
        <v>3</v>
      </c>
      <c r="V42" s="50" t="s">
        <v>485</v>
      </c>
      <c r="W42" s="10">
        <f t="shared" si="1"/>
        <v>1353</v>
      </c>
      <c r="X42" s="177">
        <f t="shared" si="5"/>
        <v>1.8241384889176508</v>
      </c>
      <c r="Y42" s="10">
        <f t="shared" si="2"/>
        <v>179</v>
      </c>
      <c r="Z42" s="10">
        <f t="shared" si="4"/>
        <v>811</v>
      </c>
      <c r="AA42" s="2">
        <f t="shared" si="3"/>
        <v>363</v>
      </c>
    </row>
    <row r="43" spans="1:29" ht="15" customHeight="1" x14ac:dyDescent="0.2">
      <c r="A43" s="176" t="s">
        <v>160</v>
      </c>
      <c r="B43" s="49">
        <v>25</v>
      </c>
      <c r="C43" s="49">
        <v>27</v>
      </c>
      <c r="D43" s="49">
        <v>37</v>
      </c>
      <c r="E43" s="49">
        <v>45</v>
      </c>
      <c r="F43" s="49">
        <v>32</v>
      </c>
      <c r="G43" s="49">
        <v>46</v>
      </c>
      <c r="H43" s="49">
        <v>31</v>
      </c>
      <c r="I43" s="49">
        <v>45</v>
      </c>
      <c r="J43" s="49">
        <v>58</v>
      </c>
      <c r="K43" s="49">
        <v>53</v>
      </c>
      <c r="L43" s="49">
        <v>65</v>
      </c>
      <c r="M43" s="49">
        <v>61</v>
      </c>
      <c r="N43" s="49">
        <v>43</v>
      </c>
      <c r="O43" s="49">
        <v>37</v>
      </c>
      <c r="P43" s="49">
        <v>55</v>
      </c>
      <c r="Q43" s="49">
        <v>47</v>
      </c>
      <c r="R43" s="49">
        <v>35</v>
      </c>
      <c r="S43" s="49">
        <v>14</v>
      </c>
      <c r="T43" s="49">
        <v>8</v>
      </c>
      <c r="U43" s="49">
        <v>1</v>
      </c>
      <c r="V43" s="50" t="s">
        <v>485</v>
      </c>
      <c r="W43" s="10">
        <f>SUM(B43:V43)</f>
        <v>765</v>
      </c>
      <c r="X43" s="177">
        <f>W43/$W$5*100</f>
        <v>1.0313865070376962</v>
      </c>
      <c r="Y43" s="10">
        <f>SUM(B43:D43)</f>
        <v>89</v>
      </c>
      <c r="Z43" s="10">
        <f>SUM(E43:N43)</f>
        <v>479</v>
      </c>
      <c r="AA43" s="2">
        <f t="shared" si="3"/>
        <v>197</v>
      </c>
    </row>
    <row r="44" spans="1:29" ht="15" customHeight="1" x14ac:dyDescent="0.2">
      <c r="A44" s="176" t="s">
        <v>159</v>
      </c>
      <c r="B44" s="49">
        <v>36</v>
      </c>
      <c r="C44" s="49">
        <v>39</v>
      </c>
      <c r="D44" s="49">
        <v>46</v>
      </c>
      <c r="E44" s="49">
        <v>41</v>
      </c>
      <c r="F44" s="49">
        <v>41</v>
      </c>
      <c r="G44" s="49">
        <v>38</v>
      </c>
      <c r="H44" s="49">
        <v>53</v>
      </c>
      <c r="I44" s="49">
        <v>58</v>
      </c>
      <c r="J44" s="49">
        <v>59</v>
      </c>
      <c r="K44" s="49">
        <v>76</v>
      </c>
      <c r="L44" s="49">
        <v>65</v>
      </c>
      <c r="M44" s="49">
        <v>53</v>
      </c>
      <c r="N44" s="49">
        <v>19</v>
      </c>
      <c r="O44" s="49">
        <v>28</v>
      </c>
      <c r="P44" s="49">
        <v>34</v>
      </c>
      <c r="Q44" s="49">
        <v>45</v>
      </c>
      <c r="R44" s="49">
        <v>33</v>
      </c>
      <c r="S44" s="49">
        <v>17</v>
      </c>
      <c r="T44" s="49">
        <v>5</v>
      </c>
      <c r="U44" s="49">
        <v>1</v>
      </c>
      <c r="V44" s="50" t="s">
        <v>485</v>
      </c>
      <c r="W44" s="10">
        <f>SUM(B44:V44)</f>
        <v>787</v>
      </c>
      <c r="X44" s="177">
        <f>W44/$W$5*100</f>
        <v>1.0610472954753816</v>
      </c>
      <c r="Y44" s="10">
        <f>SUM(B44:D44)</f>
        <v>121</v>
      </c>
      <c r="Z44" s="10">
        <f>SUM(E44:N44)</f>
        <v>503</v>
      </c>
      <c r="AA44" s="2">
        <f t="shared" si="3"/>
        <v>163</v>
      </c>
    </row>
    <row r="45" spans="1:29" ht="15" customHeight="1" x14ac:dyDescent="0.2">
      <c r="A45" s="176" t="s">
        <v>158</v>
      </c>
      <c r="B45" s="49">
        <v>4</v>
      </c>
      <c r="C45" s="49">
        <v>12</v>
      </c>
      <c r="D45" s="49">
        <v>22</v>
      </c>
      <c r="E45" s="49">
        <v>21</v>
      </c>
      <c r="F45" s="49">
        <v>21</v>
      </c>
      <c r="G45" s="49">
        <v>32</v>
      </c>
      <c r="H45" s="49">
        <v>17</v>
      </c>
      <c r="I45" s="49">
        <v>22</v>
      </c>
      <c r="J45" s="49">
        <v>21</v>
      </c>
      <c r="K45" s="49">
        <v>23</v>
      </c>
      <c r="L45" s="49">
        <v>28</v>
      </c>
      <c r="M45" s="49">
        <v>23</v>
      </c>
      <c r="N45" s="49">
        <v>19</v>
      </c>
      <c r="O45" s="49">
        <v>18</v>
      </c>
      <c r="P45" s="49">
        <v>27</v>
      </c>
      <c r="Q45" s="49">
        <v>27</v>
      </c>
      <c r="R45" s="49">
        <v>26</v>
      </c>
      <c r="S45" s="49">
        <v>23</v>
      </c>
      <c r="T45" s="49">
        <v>7</v>
      </c>
      <c r="U45" s="49">
        <v>1</v>
      </c>
      <c r="V45" s="49">
        <v>1</v>
      </c>
      <c r="W45" s="10">
        <f>SUM(B45:V45)</f>
        <v>395</v>
      </c>
      <c r="X45" s="177">
        <f>W45/$W$5*100</f>
        <v>0.53254597422207839</v>
      </c>
      <c r="Y45" s="10">
        <f>SUM(B45:D45)</f>
        <v>38</v>
      </c>
      <c r="Z45" s="10">
        <f>SUM(E45:N45)</f>
        <v>227</v>
      </c>
      <c r="AA45" s="2">
        <f t="shared" si="3"/>
        <v>130</v>
      </c>
      <c r="AC45" s="180"/>
    </row>
    <row r="46" spans="1:29" ht="15" customHeight="1" x14ac:dyDescent="0.2">
      <c r="A46" s="176" t="s">
        <v>157</v>
      </c>
      <c r="B46" s="49">
        <v>76</v>
      </c>
      <c r="C46" s="49">
        <v>106</v>
      </c>
      <c r="D46" s="49">
        <v>128</v>
      </c>
      <c r="E46" s="49">
        <v>66</v>
      </c>
      <c r="F46" s="49">
        <v>45</v>
      </c>
      <c r="G46" s="49">
        <v>49</v>
      </c>
      <c r="H46" s="49">
        <v>68</v>
      </c>
      <c r="I46" s="49">
        <v>124</v>
      </c>
      <c r="J46" s="49">
        <v>142</v>
      </c>
      <c r="K46" s="49">
        <v>122</v>
      </c>
      <c r="L46" s="49">
        <v>95</v>
      </c>
      <c r="M46" s="49">
        <v>58</v>
      </c>
      <c r="N46" s="49">
        <v>34</v>
      </c>
      <c r="O46" s="49">
        <v>47</v>
      </c>
      <c r="P46" s="49">
        <v>69</v>
      </c>
      <c r="Q46" s="49">
        <v>84</v>
      </c>
      <c r="R46" s="49">
        <v>57</v>
      </c>
      <c r="S46" s="49">
        <v>37</v>
      </c>
      <c r="T46" s="49">
        <v>17</v>
      </c>
      <c r="U46" s="49">
        <v>3</v>
      </c>
      <c r="V46" s="49">
        <v>1</v>
      </c>
      <c r="W46" s="10">
        <f>SUM(B46:V46)</f>
        <v>1428</v>
      </c>
      <c r="X46" s="177">
        <f t="shared" si="5"/>
        <v>1.9252548131370328</v>
      </c>
      <c r="Y46" s="10">
        <f t="shared" si="2"/>
        <v>310</v>
      </c>
      <c r="Z46" s="10">
        <f t="shared" si="4"/>
        <v>803</v>
      </c>
      <c r="AA46" s="2">
        <f t="shared" si="3"/>
        <v>315</v>
      </c>
    </row>
    <row r="47" spans="1:29" ht="15" customHeight="1" x14ac:dyDescent="0.2">
      <c r="A47" s="176" t="s">
        <v>156</v>
      </c>
      <c r="B47" s="49">
        <v>111</v>
      </c>
      <c r="C47" s="49">
        <v>133</v>
      </c>
      <c r="D47" s="49">
        <v>160</v>
      </c>
      <c r="E47" s="49">
        <v>159</v>
      </c>
      <c r="F47" s="49">
        <v>103</v>
      </c>
      <c r="G47" s="49">
        <v>77</v>
      </c>
      <c r="H47" s="49">
        <v>114</v>
      </c>
      <c r="I47" s="49">
        <v>137</v>
      </c>
      <c r="J47" s="49">
        <v>188</v>
      </c>
      <c r="K47" s="49">
        <v>197</v>
      </c>
      <c r="L47" s="49">
        <v>193</v>
      </c>
      <c r="M47" s="49">
        <v>83</v>
      </c>
      <c r="N47" s="49">
        <v>58</v>
      </c>
      <c r="O47" s="49">
        <v>71</v>
      </c>
      <c r="P47" s="49">
        <v>87</v>
      </c>
      <c r="Q47" s="49">
        <v>60</v>
      </c>
      <c r="R47" s="49">
        <v>56</v>
      </c>
      <c r="S47" s="49">
        <v>28</v>
      </c>
      <c r="T47" s="49">
        <v>15</v>
      </c>
      <c r="U47" s="49">
        <v>2</v>
      </c>
      <c r="V47" s="50" t="s">
        <v>485</v>
      </c>
      <c r="W47" s="10">
        <f t="shared" si="1"/>
        <v>2032</v>
      </c>
      <c r="X47" s="177">
        <f t="shared" si="5"/>
        <v>2.7395782775171225</v>
      </c>
      <c r="Y47" s="10">
        <f t="shared" si="2"/>
        <v>404</v>
      </c>
      <c r="Z47" s="10">
        <f t="shared" si="4"/>
        <v>1309</v>
      </c>
      <c r="AA47" s="2">
        <f t="shared" si="3"/>
        <v>319</v>
      </c>
    </row>
    <row r="48" spans="1:29" ht="15" customHeight="1" x14ac:dyDescent="0.2">
      <c r="A48" s="176" t="s">
        <v>73</v>
      </c>
      <c r="B48" s="49">
        <v>104</v>
      </c>
      <c r="C48" s="49">
        <v>111</v>
      </c>
      <c r="D48" s="49">
        <v>140</v>
      </c>
      <c r="E48" s="49">
        <v>178</v>
      </c>
      <c r="F48" s="49">
        <v>196</v>
      </c>
      <c r="G48" s="49">
        <v>191</v>
      </c>
      <c r="H48" s="49">
        <v>167</v>
      </c>
      <c r="I48" s="49">
        <v>206</v>
      </c>
      <c r="J48" s="49">
        <v>226</v>
      </c>
      <c r="K48" s="49">
        <v>301</v>
      </c>
      <c r="L48" s="49">
        <v>351</v>
      </c>
      <c r="M48" s="49">
        <v>336</v>
      </c>
      <c r="N48" s="49">
        <v>260</v>
      </c>
      <c r="O48" s="49">
        <v>289</v>
      </c>
      <c r="P48" s="49">
        <v>315</v>
      </c>
      <c r="Q48" s="49">
        <v>361</v>
      </c>
      <c r="R48" s="49">
        <v>308</v>
      </c>
      <c r="S48" s="49">
        <v>158</v>
      </c>
      <c r="T48" s="49">
        <v>65</v>
      </c>
      <c r="U48" s="49">
        <v>18</v>
      </c>
      <c r="V48" s="49">
        <v>7</v>
      </c>
      <c r="W48" s="10">
        <f t="shared" si="1"/>
        <v>4288</v>
      </c>
      <c r="X48" s="177">
        <f t="shared" si="5"/>
        <v>5.7811573100361322</v>
      </c>
      <c r="Y48" s="10">
        <f t="shared" si="2"/>
        <v>355</v>
      </c>
      <c r="Z48" s="10">
        <f t="shared" si="4"/>
        <v>2412</v>
      </c>
      <c r="AA48" s="2">
        <f>SUM(O48:V48)</f>
        <v>1521</v>
      </c>
    </row>
    <row r="49" spans="1:28" ht="15" customHeight="1" x14ac:dyDescent="0.2">
      <c r="A49" s="176" t="s">
        <v>72</v>
      </c>
      <c r="B49" s="9">
        <v>1</v>
      </c>
      <c r="C49" s="8">
        <v>2</v>
      </c>
      <c r="D49" s="8">
        <v>4</v>
      </c>
      <c r="E49" s="8">
        <v>5</v>
      </c>
      <c r="F49" s="8">
        <v>2</v>
      </c>
      <c r="G49" s="8">
        <v>5</v>
      </c>
      <c r="H49" s="8">
        <v>5</v>
      </c>
      <c r="I49" s="8">
        <v>3</v>
      </c>
      <c r="J49" s="8">
        <v>2</v>
      </c>
      <c r="K49" s="8">
        <v>11</v>
      </c>
      <c r="L49" s="8">
        <v>5</v>
      </c>
      <c r="M49" s="8">
        <v>7</v>
      </c>
      <c r="N49" s="8">
        <v>8</v>
      </c>
      <c r="O49" s="8">
        <v>1</v>
      </c>
      <c r="P49" s="8">
        <v>8</v>
      </c>
      <c r="Q49" s="8">
        <v>4</v>
      </c>
      <c r="R49" s="8">
        <v>6</v>
      </c>
      <c r="S49" s="8">
        <v>4</v>
      </c>
      <c r="T49" s="9">
        <v>2</v>
      </c>
      <c r="U49" s="50" t="s">
        <v>485</v>
      </c>
      <c r="V49" s="50" t="s">
        <v>485</v>
      </c>
      <c r="W49" s="2">
        <f t="shared" si="1"/>
        <v>85</v>
      </c>
      <c r="X49" s="177">
        <f t="shared" si="5"/>
        <v>0.11459850078196625</v>
      </c>
      <c r="Y49" s="10">
        <f t="shared" si="2"/>
        <v>7</v>
      </c>
      <c r="Z49" s="2">
        <f t="shared" si="4"/>
        <v>53</v>
      </c>
      <c r="AA49" s="2">
        <f t="shared" si="3"/>
        <v>25</v>
      </c>
    </row>
    <row r="50" spans="1:28" ht="15" customHeight="1" x14ac:dyDescent="0.2">
      <c r="A50" s="176" t="s">
        <v>71</v>
      </c>
      <c r="B50" s="49">
        <v>2</v>
      </c>
      <c r="C50" s="49">
        <v>8</v>
      </c>
      <c r="D50" s="49">
        <v>7</v>
      </c>
      <c r="E50" s="49">
        <v>7</v>
      </c>
      <c r="F50" s="49">
        <v>9</v>
      </c>
      <c r="G50" s="49">
        <v>5</v>
      </c>
      <c r="H50" s="49">
        <v>6</v>
      </c>
      <c r="I50" s="49">
        <v>5</v>
      </c>
      <c r="J50" s="49">
        <v>11</v>
      </c>
      <c r="K50" s="49">
        <v>9</v>
      </c>
      <c r="L50" s="49">
        <v>14</v>
      </c>
      <c r="M50" s="49">
        <v>9</v>
      </c>
      <c r="N50" s="49">
        <v>8</v>
      </c>
      <c r="O50" s="49">
        <v>21</v>
      </c>
      <c r="P50" s="49">
        <v>7</v>
      </c>
      <c r="Q50" s="49">
        <v>12</v>
      </c>
      <c r="R50" s="49">
        <v>11</v>
      </c>
      <c r="S50" s="49">
        <v>5</v>
      </c>
      <c r="T50" s="49">
        <v>2</v>
      </c>
      <c r="U50" s="50" t="s">
        <v>485</v>
      </c>
      <c r="V50" s="50" t="s">
        <v>485</v>
      </c>
      <c r="W50" s="10">
        <f t="shared" si="1"/>
        <v>158</v>
      </c>
      <c r="X50" s="177">
        <f t="shared" ref="X50:X56" si="7">W50/$W$5*100</f>
        <v>0.21301838968883136</v>
      </c>
      <c r="Y50" s="10">
        <f t="shared" si="2"/>
        <v>17</v>
      </c>
      <c r="Z50" s="10">
        <f t="shared" si="4"/>
        <v>83</v>
      </c>
      <c r="AA50" s="2">
        <f t="shared" si="3"/>
        <v>58</v>
      </c>
    </row>
    <row r="51" spans="1:28" ht="15" customHeight="1" x14ac:dyDescent="0.2">
      <c r="A51" s="176" t="s">
        <v>70</v>
      </c>
      <c r="B51" s="49">
        <v>2</v>
      </c>
      <c r="C51" s="49">
        <v>5</v>
      </c>
      <c r="D51" s="49">
        <v>7</v>
      </c>
      <c r="E51" s="49">
        <v>6</v>
      </c>
      <c r="F51" s="49">
        <v>3</v>
      </c>
      <c r="G51" s="49">
        <v>5</v>
      </c>
      <c r="H51" s="49">
        <v>7</v>
      </c>
      <c r="I51" s="49">
        <v>5</v>
      </c>
      <c r="J51" s="49">
        <v>9</v>
      </c>
      <c r="K51" s="49">
        <v>11</v>
      </c>
      <c r="L51" s="49">
        <v>18</v>
      </c>
      <c r="M51" s="49">
        <v>12</v>
      </c>
      <c r="N51" s="49">
        <v>7</v>
      </c>
      <c r="O51" s="49">
        <v>14</v>
      </c>
      <c r="P51" s="49">
        <v>15</v>
      </c>
      <c r="Q51" s="49">
        <v>11</v>
      </c>
      <c r="R51" s="49">
        <v>10</v>
      </c>
      <c r="S51" s="49">
        <v>3</v>
      </c>
      <c r="T51" s="50" t="s">
        <v>485</v>
      </c>
      <c r="U51" s="50" t="s">
        <v>485</v>
      </c>
      <c r="V51" s="50" t="s">
        <v>485</v>
      </c>
      <c r="W51" s="10">
        <f t="shared" si="1"/>
        <v>150</v>
      </c>
      <c r="X51" s="177">
        <f t="shared" si="7"/>
        <v>0.20223264843876396</v>
      </c>
      <c r="Y51" s="10">
        <f t="shared" si="2"/>
        <v>14</v>
      </c>
      <c r="Z51" s="10">
        <f t="shared" si="4"/>
        <v>83</v>
      </c>
      <c r="AA51" s="2">
        <f t="shared" si="3"/>
        <v>53</v>
      </c>
    </row>
    <row r="52" spans="1:28" ht="15" customHeight="1" x14ac:dyDescent="0.2">
      <c r="A52" s="176" t="s">
        <v>69</v>
      </c>
      <c r="B52" s="49">
        <v>6</v>
      </c>
      <c r="C52" s="49">
        <v>10</v>
      </c>
      <c r="D52" s="49">
        <v>21</v>
      </c>
      <c r="E52" s="49">
        <v>22</v>
      </c>
      <c r="F52" s="49">
        <v>20</v>
      </c>
      <c r="G52" s="49">
        <v>22</v>
      </c>
      <c r="H52" s="49">
        <v>22</v>
      </c>
      <c r="I52" s="49">
        <v>25</v>
      </c>
      <c r="J52" s="49">
        <v>33</v>
      </c>
      <c r="K52" s="49">
        <v>45</v>
      </c>
      <c r="L52" s="49">
        <v>48</v>
      </c>
      <c r="M52" s="49">
        <v>38</v>
      </c>
      <c r="N52" s="49">
        <v>37</v>
      </c>
      <c r="O52" s="49">
        <v>46</v>
      </c>
      <c r="P52" s="49">
        <v>70</v>
      </c>
      <c r="Q52" s="49">
        <v>64</v>
      </c>
      <c r="R52" s="49">
        <v>54</v>
      </c>
      <c r="S52" s="49">
        <v>19</v>
      </c>
      <c r="T52" s="49">
        <v>9</v>
      </c>
      <c r="U52" s="49">
        <v>7</v>
      </c>
      <c r="V52" s="49">
        <v>2</v>
      </c>
      <c r="W52" s="10">
        <f t="shared" si="1"/>
        <v>620</v>
      </c>
      <c r="X52" s="177">
        <f t="shared" si="7"/>
        <v>0.83589494688022425</v>
      </c>
      <c r="Y52" s="10">
        <f t="shared" si="2"/>
        <v>37</v>
      </c>
      <c r="Z52" s="10">
        <f t="shared" si="4"/>
        <v>312</v>
      </c>
      <c r="AA52" s="2">
        <f t="shared" si="3"/>
        <v>271</v>
      </c>
    </row>
    <row r="53" spans="1:28" ht="15" customHeight="1" x14ac:dyDescent="0.2">
      <c r="A53" s="176" t="s">
        <v>68</v>
      </c>
      <c r="B53" s="49">
        <v>28</v>
      </c>
      <c r="C53" s="49">
        <v>38</v>
      </c>
      <c r="D53" s="49">
        <v>58</v>
      </c>
      <c r="E53" s="49">
        <v>79</v>
      </c>
      <c r="F53" s="49">
        <v>71</v>
      </c>
      <c r="G53" s="49">
        <v>68</v>
      </c>
      <c r="H53" s="49">
        <v>55</v>
      </c>
      <c r="I53" s="49">
        <v>53</v>
      </c>
      <c r="J53" s="49">
        <v>47</v>
      </c>
      <c r="K53" s="49">
        <v>97</v>
      </c>
      <c r="L53" s="49">
        <v>159</v>
      </c>
      <c r="M53" s="49">
        <v>90</v>
      </c>
      <c r="N53" s="49">
        <v>62</v>
      </c>
      <c r="O53" s="49">
        <v>86</v>
      </c>
      <c r="P53" s="49">
        <v>115</v>
      </c>
      <c r="Q53" s="49">
        <v>166</v>
      </c>
      <c r="R53" s="49">
        <v>123</v>
      </c>
      <c r="S53" s="49">
        <v>56</v>
      </c>
      <c r="T53" s="49">
        <v>22</v>
      </c>
      <c r="U53" s="49">
        <v>3</v>
      </c>
      <c r="V53" s="49">
        <v>1</v>
      </c>
      <c r="W53" s="10">
        <f t="shared" si="1"/>
        <v>1477</v>
      </c>
      <c r="X53" s="177">
        <f t="shared" si="7"/>
        <v>1.9913174782936958</v>
      </c>
      <c r="Y53" s="10">
        <f t="shared" si="2"/>
        <v>124</v>
      </c>
      <c r="Z53" s="10">
        <f t="shared" si="4"/>
        <v>781</v>
      </c>
      <c r="AA53" s="2">
        <f t="shared" si="3"/>
        <v>572</v>
      </c>
    </row>
    <row r="54" spans="1:28" ht="15" customHeight="1" x14ac:dyDescent="0.2">
      <c r="A54" s="176" t="s">
        <v>155</v>
      </c>
      <c r="B54" s="8" t="s">
        <v>330</v>
      </c>
      <c r="C54" s="8">
        <v>2</v>
      </c>
      <c r="D54" s="50" t="s">
        <v>485</v>
      </c>
      <c r="E54" s="50" t="s">
        <v>485</v>
      </c>
      <c r="F54" s="50" t="s">
        <v>485</v>
      </c>
      <c r="G54" s="50" t="s">
        <v>485</v>
      </c>
      <c r="H54" s="50" t="s">
        <v>485</v>
      </c>
      <c r="I54" s="8">
        <v>1</v>
      </c>
      <c r="J54" s="50" t="s">
        <v>485</v>
      </c>
      <c r="K54" s="8">
        <v>1</v>
      </c>
      <c r="L54" s="50" t="s">
        <v>485</v>
      </c>
      <c r="M54" s="50" t="s">
        <v>485</v>
      </c>
      <c r="N54" s="50" t="s">
        <v>485</v>
      </c>
      <c r="O54" s="50" t="s">
        <v>485</v>
      </c>
      <c r="P54" s="50" t="s">
        <v>485</v>
      </c>
      <c r="Q54" s="50" t="s">
        <v>485</v>
      </c>
      <c r="R54" s="50" t="s">
        <v>485</v>
      </c>
      <c r="S54" s="50" t="s">
        <v>485</v>
      </c>
      <c r="T54" s="50" t="s">
        <v>485</v>
      </c>
      <c r="U54" s="50" t="s">
        <v>485</v>
      </c>
      <c r="V54" s="50" t="s">
        <v>485</v>
      </c>
      <c r="W54" s="2">
        <f t="shared" si="1"/>
        <v>4</v>
      </c>
      <c r="X54" s="177">
        <f t="shared" si="7"/>
        <v>5.3928706250337055E-3</v>
      </c>
      <c r="Y54" s="10">
        <f t="shared" si="2"/>
        <v>2</v>
      </c>
      <c r="Z54" s="2">
        <f t="shared" si="4"/>
        <v>2</v>
      </c>
      <c r="AA54" s="9" t="s">
        <v>451</v>
      </c>
    </row>
    <row r="55" spans="1:28" ht="15" customHeight="1" x14ac:dyDescent="0.2">
      <c r="A55" s="176" t="s">
        <v>154</v>
      </c>
      <c r="B55" s="9" t="s">
        <v>330</v>
      </c>
      <c r="C55" s="50" t="s">
        <v>485</v>
      </c>
      <c r="D55" s="50" t="s">
        <v>485</v>
      </c>
      <c r="E55" s="50" t="s">
        <v>485</v>
      </c>
      <c r="F55" s="50" t="s">
        <v>485</v>
      </c>
      <c r="G55" s="50" t="s">
        <v>485</v>
      </c>
      <c r="H55" s="50" t="s">
        <v>485</v>
      </c>
      <c r="I55" s="50" t="s">
        <v>485</v>
      </c>
      <c r="J55" s="50" t="s">
        <v>485</v>
      </c>
      <c r="K55" s="50" t="s">
        <v>485</v>
      </c>
      <c r="L55" s="50" t="s">
        <v>485</v>
      </c>
      <c r="M55" s="50" t="s">
        <v>485</v>
      </c>
      <c r="N55" s="50" t="s">
        <v>485</v>
      </c>
      <c r="O55" s="50" t="s">
        <v>485</v>
      </c>
      <c r="P55" s="50" t="s">
        <v>485</v>
      </c>
      <c r="Q55" s="50" t="s">
        <v>485</v>
      </c>
      <c r="R55" s="50" t="s">
        <v>485</v>
      </c>
      <c r="S55" s="50" t="s">
        <v>485</v>
      </c>
      <c r="T55" s="50" t="s">
        <v>485</v>
      </c>
      <c r="U55" s="50" t="s">
        <v>485</v>
      </c>
      <c r="V55" s="50" t="s">
        <v>485</v>
      </c>
      <c r="W55" s="9" t="s">
        <v>451</v>
      </c>
      <c r="X55" s="9" t="s">
        <v>451</v>
      </c>
      <c r="Y55" s="9" t="s">
        <v>451</v>
      </c>
      <c r="Z55" s="9" t="s">
        <v>451</v>
      </c>
      <c r="AA55" s="9" t="s">
        <v>451</v>
      </c>
    </row>
    <row r="56" spans="1:28" ht="15" customHeight="1" thickBot="1" x14ac:dyDescent="0.25">
      <c r="A56" s="181" t="s">
        <v>65</v>
      </c>
      <c r="B56" s="149">
        <v>90</v>
      </c>
      <c r="C56" s="150">
        <v>154</v>
      </c>
      <c r="D56" s="150">
        <v>197</v>
      </c>
      <c r="E56" s="150">
        <v>240</v>
      </c>
      <c r="F56" s="150">
        <v>268</v>
      </c>
      <c r="G56" s="150">
        <v>229</v>
      </c>
      <c r="H56" s="150">
        <v>224</v>
      </c>
      <c r="I56" s="150">
        <v>231</v>
      </c>
      <c r="J56" s="150">
        <v>282</v>
      </c>
      <c r="K56" s="150">
        <v>361</v>
      </c>
      <c r="L56" s="150">
        <v>504</v>
      </c>
      <c r="M56" s="150">
        <v>433</v>
      </c>
      <c r="N56" s="150">
        <v>354</v>
      </c>
      <c r="O56" s="49">
        <v>411</v>
      </c>
      <c r="P56" s="49">
        <v>518</v>
      </c>
      <c r="Q56" s="49">
        <v>555</v>
      </c>
      <c r="R56" s="49">
        <v>399</v>
      </c>
      <c r="S56" s="49">
        <v>231</v>
      </c>
      <c r="T56" s="49">
        <v>104</v>
      </c>
      <c r="U56" s="49">
        <v>35</v>
      </c>
      <c r="V56" s="49">
        <v>3</v>
      </c>
      <c r="W56" s="10">
        <f t="shared" si="1"/>
        <v>5823</v>
      </c>
      <c r="X56" s="177">
        <f t="shared" si="7"/>
        <v>7.8506714123928161</v>
      </c>
      <c r="Y56" s="10">
        <f t="shared" si="2"/>
        <v>441</v>
      </c>
      <c r="Z56" s="10">
        <f>SUM(E56:N56)</f>
        <v>3126</v>
      </c>
      <c r="AA56" s="2">
        <f>SUM(O56:V56)</f>
        <v>2256</v>
      </c>
      <c r="AB56" s="155"/>
    </row>
    <row r="57" spans="1:28" ht="15.75" customHeight="1" x14ac:dyDescent="0.2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O57" s="182"/>
      <c r="P57" s="182"/>
      <c r="Q57" s="182"/>
      <c r="R57" s="182"/>
      <c r="S57" s="182"/>
      <c r="T57" s="182"/>
      <c r="U57" s="182"/>
      <c r="V57" s="182"/>
      <c r="W57" s="182"/>
      <c r="X57" s="182"/>
      <c r="Y57" s="182"/>
      <c r="Z57" s="182"/>
      <c r="AA57" s="183" t="s">
        <v>462</v>
      </c>
      <c r="AB57" s="184"/>
    </row>
    <row r="58" spans="1:28" ht="18" customHeight="1" x14ac:dyDescent="0.2">
      <c r="Y58" s="185"/>
      <c r="AB58" s="185"/>
    </row>
  </sheetData>
  <mergeCells count="2">
    <mergeCell ref="A3:A4"/>
    <mergeCell ref="W3:W4"/>
  </mergeCells>
  <phoneticPr fontId="2"/>
  <printOptions horizontalCentered="1"/>
  <pageMargins left="0.70866141732283472" right="0.70866141732283472" top="0.74803149606299213" bottom="0.74803149606299213" header="0.51181102362204722" footer="0.31496062992125984"/>
  <pageSetup paperSize="9" scale="89" fitToWidth="0" fitToHeight="0" orientation="portrait" r:id="rId1"/>
  <headerFooter alignWithMargins="0"/>
  <colBreaks count="1" manualBreakCount="1">
    <brk id="14" max="56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4"/>
  <sheetViews>
    <sheetView view="pageBreakPreview" zoomScale="95" zoomScaleNormal="115" zoomScaleSheetLayoutView="95" workbookViewId="0">
      <selection activeCell="J11" sqref="J11"/>
    </sheetView>
  </sheetViews>
  <sheetFormatPr defaultColWidth="9" defaultRowHeight="13.2" x14ac:dyDescent="0.2"/>
  <cols>
    <col min="1" max="1" width="11.33203125" style="6" customWidth="1"/>
    <col min="2" max="4" width="9.33203125" style="6" customWidth="1"/>
    <col min="5" max="5" width="7.6640625" style="6" customWidth="1"/>
    <col min="6" max="6" width="11.33203125" style="6" customWidth="1"/>
    <col min="7" max="9" width="9.33203125" style="6" customWidth="1"/>
    <col min="10" max="16384" width="9" style="6"/>
  </cols>
  <sheetData>
    <row r="1" spans="1:27" ht="20.100000000000001" customHeight="1" x14ac:dyDescent="0.2">
      <c r="A1" s="214" t="s">
        <v>242</v>
      </c>
      <c r="B1" s="152"/>
      <c r="C1" s="152"/>
      <c r="D1" s="152"/>
      <c r="E1" s="152"/>
      <c r="F1" s="152"/>
      <c r="G1" s="152"/>
      <c r="H1" s="152"/>
      <c r="I1" s="152"/>
    </row>
    <row r="2" spans="1:27" ht="15" customHeight="1" thickBot="1" x14ac:dyDescent="0.25">
      <c r="A2" s="186"/>
      <c r="B2" s="3"/>
      <c r="C2" s="3"/>
      <c r="D2" s="3"/>
      <c r="E2" s="2"/>
      <c r="F2" s="186"/>
      <c r="G2" s="278" t="s">
        <v>483</v>
      </c>
      <c r="H2" s="278"/>
      <c r="I2" s="278"/>
    </row>
    <row r="3" spans="1:27" ht="18" customHeight="1" x14ac:dyDescent="0.2">
      <c r="A3" s="187" t="s">
        <v>243</v>
      </c>
      <c r="B3" s="188" t="s">
        <v>217</v>
      </c>
      <c r="C3" s="189" t="s">
        <v>244</v>
      </c>
      <c r="D3" s="187" t="s">
        <v>245</v>
      </c>
      <c r="E3" s="186"/>
      <c r="F3" s="187" t="s">
        <v>243</v>
      </c>
      <c r="G3" s="190" t="s">
        <v>217</v>
      </c>
      <c r="H3" s="189" t="s">
        <v>244</v>
      </c>
      <c r="I3" s="191" t="s">
        <v>245</v>
      </c>
      <c r="AA3" s="192"/>
    </row>
    <row r="4" spans="1:27" s="14" customFormat="1" ht="18" customHeight="1" x14ac:dyDescent="0.2">
      <c r="A4" s="193" t="s">
        <v>246</v>
      </c>
      <c r="B4" s="13">
        <f>SUM(B5:B9)</f>
        <v>2238</v>
      </c>
      <c r="C4" s="7">
        <f>SUM(C5:C9)</f>
        <v>1156</v>
      </c>
      <c r="D4" s="7">
        <f>SUM(D5:D9)</f>
        <v>1082</v>
      </c>
      <c r="E4" s="7"/>
      <c r="F4" s="193" t="s">
        <v>141</v>
      </c>
      <c r="G4" s="13">
        <f>SUM(G5:G9)</f>
        <v>3714</v>
      </c>
      <c r="H4" s="7">
        <f>SUM(H5:H9)</f>
        <v>1904</v>
      </c>
      <c r="I4" s="7">
        <f>SUM(I5:I9)</f>
        <v>1810</v>
      </c>
    </row>
    <row r="5" spans="1:27" ht="18" customHeight="1" x14ac:dyDescent="0.2">
      <c r="A5" s="194">
        <v>0</v>
      </c>
      <c r="B5" s="1">
        <f>SUM(C5:D5)</f>
        <v>400</v>
      </c>
      <c r="C5" s="2">
        <v>206</v>
      </c>
      <c r="D5" s="2">
        <v>194</v>
      </c>
      <c r="E5" s="2"/>
      <c r="F5" s="195">
        <v>30</v>
      </c>
      <c r="G5" s="1">
        <f>SUM(H5:I5)</f>
        <v>783</v>
      </c>
      <c r="H5" s="15">
        <v>398</v>
      </c>
      <c r="I5" s="15">
        <v>385</v>
      </c>
    </row>
    <row r="6" spans="1:27" ht="18" customHeight="1" x14ac:dyDescent="0.2">
      <c r="A6" s="194">
        <v>1</v>
      </c>
      <c r="B6" s="1">
        <f>SUM(C6:D6)</f>
        <v>406</v>
      </c>
      <c r="C6" s="2">
        <v>222</v>
      </c>
      <c r="D6" s="2">
        <v>184</v>
      </c>
      <c r="E6" s="2"/>
      <c r="F6" s="195">
        <v>31</v>
      </c>
      <c r="G6" s="1">
        <f>SUM(H6:I6)</f>
        <v>731</v>
      </c>
      <c r="H6" s="15">
        <v>366</v>
      </c>
      <c r="I6" s="15">
        <v>365</v>
      </c>
    </row>
    <row r="7" spans="1:27" ht="18" customHeight="1" x14ac:dyDescent="0.2">
      <c r="A7" s="194">
        <v>2</v>
      </c>
      <c r="B7" s="1">
        <f>SUM(C7:D7)</f>
        <v>443</v>
      </c>
      <c r="C7" s="2">
        <v>223</v>
      </c>
      <c r="D7" s="2">
        <v>220</v>
      </c>
      <c r="E7" s="2"/>
      <c r="F7" s="195">
        <v>32</v>
      </c>
      <c r="G7" s="1">
        <f>SUM(H7:I7)</f>
        <v>753</v>
      </c>
      <c r="H7" s="15">
        <v>392</v>
      </c>
      <c r="I7" s="15">
        <v>361</v>
      </c>
    </row>
    <row r="8" spans="1:27" ht="18" customHeight="1" x14ac:dyDescent="0.2">
      <c r="A8" s="194">
        <v>3</v>
      </c>
      <c r="B8" s="1">
        <f>SUM(C8:D8)</f>
        <v>502</v>
      </c>
      <c r="C8" s="2">
        <v>255</v>
      </c>
      <c r="D8" s="2">
        <v>247</v>
      </c>
      <c r="E8" s="2"/>
      <c r="F8" s="195">
        <v>33</v>
      </c>
      <c r="G8" s="1">
        <f>SUM(H8:I8)</f>
        <v>721</v>
      </c>
      <c r="H8" s="15">
        <v>381</v>
      </c>
      <c r="I8" s="15">
        <v>340</v>
      </c>
    </row>
    <row r="9" spans="1:27" ht="18" customHeight="1" x14ac:dyDescent="0.2">
      <c r="A9" s="194">
        <v>4</v>
      </c>
      <c r="B9" s="1">
        <f>SUM(C9:D9)</f>
        <v>487</v>
      </c>
      <c r="C9" s="2">
        <v>250</v>
      </c>
      <c r="D9" s="2">
        <v>237</v>
      </c>
      <c r="E9" s="2"/>
      <c r="F9" s="195">
        <v>34</v>
      </c>
      <c r="G9" s="1">
        <f>SUM(H9:I9)</f>
        <v>726</v>
      </c>
      <c r="H9" s="15">
        <v>367</v>
      </c>
      <c r="I9" s="15">
        <v>359</v>
      </c>
    </row>
    <row r="10" spans="1:27" ht="18" customHeight="1" x14ac:dyDescent="0.2">
      <c r="A10" s="194"/>
      <c r="B10" s="1"/>
      <c r="C10" s="3"/>
      <c r="D10" s="3"/>
      <c r="E10" s="2"/>
      <c r="F10" s="195"/>
      <c r="G10" s="1"/>
      <c r="H10" s="2"/>
      <c r="I10" s="2"/>
    </row>
    <row r="11" spans="1:27" s="14" customFormat="1" ht="18" customHeight="1" x14ac:dyDescent="0.2">
      <c r="A11" s="193" t="s">
        <v>247</v>
      </c>
      <c r="B11" s="13">
        <f>SUM(B12:B16)</f>
        <v>2697</v>
      </c>
      <c r="C11" s="7">
        <f>SUM(C12:C16)</f>
        <v>1360</v>
      </c>
      <c r="D11" s="7">
        <f>SUM(D12:D16)</f>
        <v>1337</v>
      </c>
      <c r="E11" s="7"/>
      <c r="F11" s="196" t="s">
        <v>140</v>
      </c>
      <c r="G11" s="13">
        <f>SUM(G12:G16)</f>
        <v>4092</v>
      </c>
      <c r="H11" s="7">
        <f>SUM(H12:H16)</f>
        <v>2136</v>
      </c>
      <c r="I11" s="7">
        <f>SUM(I12:I16)</f>
        <v>1956</v>
      </c>
    </row>
    <row r="12" spans="1:27" ht="18" customHeight="1" x14ac:dyDescent="0.2">
      <c r="A12" s="194">
        <v>5</v>
      </c>
      <c r="B12" s="1">
        <f>SUM(C12:D12)</f>
        <v>519</v>
      </c>
      <c r="C12" s="15">
        <v>241</v>
      </c>
      <c r="D12" s="15">
        <v>278</v>
      </c>
      <c r="E12" s="2"/>
      <c r="F12" s="195">
        <v>35</v>
      </c>
      <c r="G12" s="1">
        <f>SUM(H12:I12)</f>
        <v>745</v>
      </c>
      <c r="H12" s="15">
        <v>390</v>
      </c>
      <c r="I12" s="15">
        <v>355</v>
      </c>
    </row>
    <row r="13" spans="1:27" ht="18" customHeight="1" x14ac:dyDescent="0.2">
      <c r="A13" s="194">
        <v>6</v>
      </c>
      <c r="B13" s="1">
        <f>SUM(C13:D13)</f>
        <v>507</v>
      </c>
      <c r="C13" s="15">
        <v>267</v>
      </c>
      <c r="D13" s="15">
        <v>240</v>
      </c>
      <c r="E13" s="2"/>
      <c r="F13" s="195">
        <v>36</v>
      </c>
      <c r="G13" s="1">
        <f>SUM(H13:I13)</f>
        <v>839</v>
      </c>
      <c r="H13" s="15">
        <v>426</v>
      </c>
      <c r="I13" s="15">
        <v>413</v>
      </c>
    </row>
    <row r="14" spans="1:27" ht="18" customHeight="1" x14ac:dyDescent="0.2">
      <c r="A14" s="194">
        <v>7</v>
      </c>
      <c r="B14" s="1">
        <f>SUM(C14:D14)</f>
        <v>566</v>
      </c>
      <c r="C14" s="15">
        <v>282</v>
      </c>
      <c r="D14" s="15">
        <v>284</v>
      </c>
      <c r="E14" s="2"/>
      <c r="F14" s="195">
        <v>37</v>
      </c>
      <c r="G14" s="1">
        <f>SUM(H14:I14)</f>
        <v>807</v>
      </c>
      <c r="H14" s="15">
        <v>417</v>
      </c>
      <c r="I14" s="15">
        <v>390</v>
      </c>
    </row>
    <row r="15" spans="1:27" ht="18" customHeight="1" x14ac:dyDescent="0.2">
      <c r="A15" s="194">
        <v>8</v>
      </c>
      <c r="B15" s="1">
        <f>SUM(C15:D15)</f>
        <v>557</v>
      </c>
      <c r="C15" s="15">
        <v>280</v>
      </c>
      <c r="D15" s="15">
        <v>277</v>
      </c>
      <c r="E15" s="2"/>
      <c r="F15" s="195">
        <v>38</v>
      </c>
      <c r="G15" s="1">
        <f>SUM(H15:I15)</f>
        <v>835</v>
      </c>
      <c r="H15" s="15">
        <v>457</v>
      </c>
      <c r="I15" s="15">
        <v>378</v>
      </c>
    </row>
    <row r="16" spans="1:27" ht="18" customHeight="1" x14ac:dyDescent="0.2">
      <c r="A16" s="194">
        <v>9</v>
      </c>
      <c r="B16" s="1">
        <f>SUM(C16:D16)</f>
        <v>548</v>
      </c>
      <c r="C16" s="15">
        <v>290</v>
      </c>
      <c r="D16" s="15">
        <v>258</v>
      </c>
      <c r="E16" s="2"/>
      <c r="F16" s="195">
        <v>39</v>
      </c>
      <c r="G16" s="1">
        <f>SUM(H16:I16)</f>
        <v>866</v>
      </c>
      <c r="H16" s="15">
        <v>446</v>
      </c>
      <c r="I16" s="15">
        <v>420</v>
      </c>
    </row>
    <row r="17" spans="1:9" ht="18" customHeight="1" x14ac:dyDescent="0.2">
      <c r="A17" s="194"/>
      <c r="B17" s="1"/>
      <c r="C17" s="2"/>
      <c r="D17" s="2"/>
      <c r="E17" s="2"/>
      <c r="F17" s="195"/>
      <c r="G17" s="1"/>
      <c r="H17" s="2"/>
      <c r="I17" s="2"/>
    </row>
    <row r="18" spans="1:9" s="14" customFormat="1" ht="18" customHeight="1" x14ac:dyDescent="0.2">
      <c r="A18" s="193" t="s">
        <v>145</v>
      </c>
      <c r="B18" s="13">
        <f>SUM(B19:B23)</f>
        <v>3084</v>
      </c>
      <c r="C18" s="7">
        <f>SUM(C19:C23)</f>
        <v>1595</v>
      </c>
      <c r="D18" s="7">
        <f>SUM(D19:D23)</f>
        <v>1489</v>
      </c>
      <c r="E18" s="7"/>
      <c r="F18" s="196" t="s">
        <v>139</v>
      </c>
      <c r="G18" s="13">
        <f>SUM(G19:G23)</f>
        <v>4433</v>
      </c>
      <c r="H18" s="7">
        <f>SUM(H19:H23)</f>
        <v>2346</v>
      </c>
      <c r="I18" s="7">
        <f>SUM(I19:I23)</f>
        <v>2087</v>
      </c>
    </row>
    <row r="19" spans="1:9" ht="18" customHeight="1" x14ac:dyDescent="0.2">
      <c r="A19" s="194">
        <v>10</v>
      </c>
      <c r="B19" s="1">
        <f>SUM(C19:D19)</f>
        <v>630</v>
      </c>
      <c r="C19" s="15">
        <v>327</v>
      </c>
      <c r="D19" s="15">
        <v>303</v>
      </c>
      <c r="E19" s="2"/>
      <c r="F19" s="194">
        <v>40</v>
      </c>
      <c r="G19" s="1">
        <f>SUM(H19:I19)</f>
        <v>842</v>
      </c>
      <c r="H19" s="15">
        <v>453</v>
      </c>
      <c r="I19" s="15">
        <v>389</v>
      </c>
    </row>
    <row r="20" spans="1:9" ht="18" customHeight="1" x14ac:dyDescent="0.2">
      <c r="A20" s="194">
        <v>11</v>
      </c>
      <c r="B20" s="1">
        <f>SUM(C20:D20)</f>
        <v>606</v>
      </c>
      <c r="C20" s="15">
        <v>301</v>
      </c>
      <c r="D20" s="15">
        <v>305</v>
      </c>
      <c r="E20" s="2"/>
      <c r="F20" s="194">
        <v>41</v>
      </c>
      <c r="G20" s="1">
        <f>SUM(H20:I20)</f>
        <v>853</v>
      </c>
      <c r="H20" s="15">
        <v>466</v>
      </c>
      <c r="I20" s="15">
        <v>387</v>
      </c>
    </row>
    <row r="21" spans="1:9" ht="18" customHeight="1" x14ac:dyDescent="0.2">
      <c r="A21" s="194">
        <v>12</v>
      </c>
      <c r="B21" s="1">
        <f>SUM(C21:D21)</f>
        <v>615</v>
      </c>
      <c r="C21" s="15">
        <v>329</v>
      </c>
      <c r="D21" s="15">
        <v>286</v>
      </c>
      <c r="E21" s="2"/>
      <c r="F21" s="194">
        <v>42</v>
      </c>
      <c r="G21" s="1">
        <f>SUM(H21:I21)</f>
        <v>871</v>
      </c>
      <c r="H21" s="15">
        <v>443</v>
      </c>
      <c r="I21" s="15">
        <v>428</v>
      </c>
    </row>
    <row r="22" spans="1:9" ht="18" customHeight="1" x14ac:dyDescent="0.2">
      <c r="A22" s="194">
        <v>13</v>
      </c>
      <c r="B22" s="1">
        <f>SUM(C22:D22)</f>
        <v>646</v>
      </c>
      <c r="C22" s="15">
        <v>316</v>
      </c>
      <c r="D22" s="15">
        <v>330</v>
      </c>
      <c r="E22" s="2"/>
      <c r="F22" s="194">
        <v>43</v>
      </c>
      <c r="G22" s="1">
        <f>SUM(H22:I22)</f>
        <v>948</v>
      </c>
      <c r="H22" s="15">
        <v>499</v>
      </c>
      <c r="I22" s="15">
        <v>449</v>
      </c>
    </row>
    <row r="23" spans="1:9" ht="18" customHeight="1" x14ac:dyDescent="0.2">
      <c r="A23" s="194">
        <v>14</v>
      </c>
      <c r="B23" s="1">
        <f>SUM(C23:D23)</f>
        <v>587</v>
      </c>
      <c r="C23" s="15">
        <v>322</v>
      </c>
      <c r="D23" s="15">
        <v>265</v>
      </c>
      <c r="E23" s="2"/>
      <c r="F23" s="194">
        <v>44</v>
      </c>
      <c r="G23" s="1">
        <f>SUM(H23:I23)</f>
        <v>919</v>
      </c>
      <c r="H23" s="15">
        <v>485</v>
      </c>
      <c r="I23" s="15">
        <v>434</v>
      </c>
    </row>
    <row r="24" spans="1:9" ht="18" customHeight="1" x14ac:dyDescent="0.2">
      <c r="A24" s="194"/>
      <c r="B24" s="1"/>
      <c r="C24" s="2"/>
      <c r="D24" s="2"/>
      <c r="E24" s="2"/>
      <c r="F24" s="194"/>
      <c r="G24" s="1"/>
      <c r="H24" s="2"/>
      <c r="I24" s="2"/>
    </row>
    <row r="25" spans="1:9" s="14" customFormat="1" ht="18" customHeight="1" x14ac:dyDescent="0.2">
      <c r="A25" s="193" t="s">
        <v>144</v>
      </c>
      <c r="B25" s="13">
        <f>SUM(B26:B30)</f>
        <v>3186</v>
      </c>
      <c r="C25" s="7">
        <f>SUM(C26:C30)</f>
        <v>1673</v>
      </c>
      <c r="D25" s="7">
        <f>SUM(D26:D30)</f>
        <v>1513</v>
      </c>
      <c r="E25" s="7"/>
      <c r="F25" s="193" t="s">
        <v>138</v>
      </c>
      <c r="G25" s="13">
        <f>SUM(G26:G30)</f>
        <v>5188</v>
      </c>
      <c r="H25" s="7">
        <f>SUM(H26:H30)</f>
        <v>2701</v>
      </c>
      <c r="I25" s="7">
        <f>SUM(I26:I30)</f>
        <v>2487</v>
      </c>
    </row>
    <row r="26" spans="1:9" ht="18" customHeight="1" x14ac:dyDescent="0.2">
      <c r="A26" s="194">
        <v>15</v>
      </c>
      <c r="B26" s="1">
        <f>SUM(C26:D26)</f>
        <v>598</v>
      </c>
      <c r="C26" s="15">
        <v>312</v>
      </c>
      <c r="D26" s="15">
        <v>286</v>
      </c>
      <c r="F26" s="195">
        <v>45</v>
      </c>
      <c r="G26" s="1">
        <f>SUM(H26:I26)</f>
        <v>977</v>
      </c>
      <c r="H26" s="15">
        <v>502</v>
      </c>
      <c r="I26" s="15">
        <v>475</v>
      </c>
    </row>
    <row r="27" spans="1:9" ht="18" customHeight="1" x14ac:dyDescent="0.2">
      <c r="A27" s="194">
        <v>16</v>
      </c>
      <c r="B27" s="1">
        <f>SUM(C27:D27)</f>
        <v>621</v>
      </c>
      <c r="C27" s="15">
        <v>320</v>
      </c>
      <c r="D27" s="15">
        <v>301</v>
      </c>
      <c r="E27" s="2"/>
      <c r="F27" s="194">
        <v>46</v>
      </c>
      <c r="G27" s="1">
        <f>SUM(H27:I27)</f>
        <v>953</v>
      </c>
      <c r="H27" s="15">
        <v>511</v>
      </c>
      <c r="I27" s="15">
        <v>442</v>
      </c>
    </row>
    <row r="28" spans="1:9" ht="18" customHeight="1" x14ac:dyDescent="0.2">
      <c r="A28" s="194">
        <v>17</v>
      </c>
      <c r="B28" s="1">
        <f>SUM(C28:D28)</f>
        <v>669</v>
      </c>
      <c r="C28" s="15">
        <v>381</v>
      </c>
      <c r="D28" s="15">
        <v>288</v>
      </c>
      <c r="E28" s="2"/>
      <c r="F28" s="194">
        <v>47</v>
      </c>
      <c r="G28" s="1">
        <f>SUM(H28:I28)</f>
        <v>1068</v>
      </c>
      <c r="H28" s="15">
        <v>537</v>
      </c>
      <c r="I28" s="15">
        <v>531</v>
      </c>
    </row>
    <row r="29" spans="1:9" ht="18" customHeight="1" x14ac:dyDescent="0.2">
      <c r="A29" s="194">
        <v>18</v>
      </c>
      <c r="B29" s="1">
        <f>SUM(C29:D29)</f>
        <v>641</v>
      </c>
      <c r="C29" s="15">
        <v>330</v>
      </c>
      <c r="D29" s="15">
        <v>311</v>
      </c>
      <c r="E29" s="2"/>
      <c r="F29" s="194">
        <v>48</v>
      </c>
      <c r="G29" s="1">
        <f>SUM(H29:I29)</f>
        <v>1094</v>
      </c>
      <c r="H29" s="15">
        <v>585</v>
      </c>
      <c r="I29" s="15">
        <v>509</v>
      </c>
    </row>
    <row r="30" spans="1:9" ht="18" customHeight="1" x14ac:dyDescent="0.2">
      <c r="A30" s="194">
        <v>19</v>
      </c>
      <c r="B30" s="1">
        <f>SUM(C30:D30)</f>
        <v>657</v>
      </c>
      <c r="C30" s="15">
        <v>330</v>
      </c>
      <c r="D30" s="15">
        <v>327</v>
      </c>
      <c r="E30" s="2"/>
      <c r="F30" s="194">
        <v>49</v>
      </c>
      <c r="G30" s="1">
        <f>SUM(H30:I30)</f>
        <v>1096</v>
      </c>
      <c r="H30" s="15">
        <v>566</v>
      </c>
      <c r="I30" s="15">
        <v>530</v>
      </c>
    </row>
    <row r="31" spans="1:9" ht="18" customHeight="1" x14ac:dyDescent="0.2">
      <c r="A31" s="194"/>
      <c r="B31" s="1"/>
      <c r="C31" s="2"/>
      <c r="D31" s="2"/>
      <c r="E31" s="2"/>
      <c r="F31" s="194"/>
      <c r="G31" s="1"/>
      <c r="H31" s="2"/>
      <c r="I31" s="2"/>
    </row>
    <row r="32" spans="1:9" s="14" customFormat="1" ht="18" customHeight="1" x14ac:dyDescent="0.2">
      <c r="A32" s="193" t="s">
        <v>143</v>
      </c>
      <c r="B32" s="13">
        <f>SUM(B33:B37)</f>
        <v>3485</v>
      </c>
      <c r="C32" s="7">
        <f>SUM(C33:C37)</f>
        <v>1776</v>
      </c>
      <c r="D32" s="7">
        <f>SUM(D33:D37)</f>
        <v>1709</v>
      </c>
      <c r="E32" s="7"/>
      <c r="F32" s="193" t="s">
        <v>137</v>
      </c>
      <c r="G32" s="13">
        <f>SUM(G33:G37)</f>
        <v>6323</v>
      </c>
      <c r="H32" s="7">
        <f>SUM(H33:H37)</f>
        <v>3238</v>
      </c>
      <c r="I32" s="7">
        <f>SUM(I33:I37)</f>
        <v>3085</v>
      </c>
    </row>
    <row r="33" spans="1:9" ht="18" customHeight="1" x14ac:dyDescent="0.2">
      <c r="A33" s="194">
        <v>20</v>
      </c>
      <c r="B33" s="1">
        <f>SUM(C33:D33)</f>
        <v>716</v>
      </c>
      <c r="C33" s="15">
        <v>342</v>
      </c>
      <c r="D33" s="15">
        <v>374</v>
      </c>
      <c r="E33" s="2"/>
      <c r="F33" s="194">
        <v>50</v>
      </c>
      <c r="G33" s="1">
        <f>SUM(H33:I33)</f>
        <v>1298</v>
      </c>
      <c r="H33" s="15">
        <v>662</v>
      </c>
      <c r="I33" s="15">
        <v>636</v>
      </c>
    </row>
    <row r="34" spans="1:9" ht="18" customHeight="1" x14ac:dyDescent="0.2">
      <c r="A34" s="194">
        <v>21</v>
      </c>
      <c r="B34" s="1">
        <f>SUM(C34:D34)</f>
        <v>675</v>
      </c>
      <c r="C34" s="15">
        <v>371</v>
      </c>
      <c r="D34" s="15">
        <v>304</v>
      </c>
      <c r="E34" s="2"/>
      <c r="F34" s="194">
        <v>51</v>
      </c>
      <c r="G34" s="1">
        <f>SUM(H34:I34)</f>
        <v>1267</v>
      </c>
      <c r="H34" s="15">
        <v>640</v>
      </c>
      <c r="I34" s="15">
        <v>627</v>
      </c>
    </row>
    <row r="35" spans="1:9" ht="18" customHeight="1" x14ac:dyDescent="0.2">
      <c r="A35" s="194">
        <v>22</v>
      </c>
      <c r="B35" s="1">
        <f>SUM(C35:D35)</f>
        <v>709</v>
      </c>
      <c r="C35" s="15">
        <v>369</v>
      </c>
      <c r="D35" s="15">
        <v>340</v>
      </c>
      <c r="E35" s="2"/>
      <c r="F35" s="194">
        <v>52</v>
      </c>
      <c r="G35" s="1">
        <f>SUM(H35:I35)</f>
        <v>1330</v>
      </c>
      <c r="H35" s="15">
        <v>661</v>
      </c>
      <c r="I35" s="15">
        <v>669</v>
      </c>
    </row>
    <row r="36" spans="1:9" ht="18" customHeight="1" x14ac:dyDescent="0.2">
      <c r="A36" s="194">
        <v>23</v>
      </c>
      <c r="B36" s="1">
        <f>SUM(C36:D36)</f>
        <v>652</v>
      </c>
      <c r="C36" s="15">
        <v>335</v>
      </c>
      <c r="D36" s="15">
        <v>317</v>
      </c>
      <c r="E36" s="2"/>
      <c r="F36" s="194">
        <v>53</v>
      </c>
      <c r="G36" s="1">
        <f>SUM(H36:I36)</f>
        <v>1236</v>
      </c>
      <c r="H36" s="15">
        <v>652</v>
      </c>
      <c r="I36" s="15">
        <v>584</v>
      </c>
    </row>
    <row r="37" spans="1:9" ht="18" customHeight="1" x14ac:dyDescent="0.2">
      <c r="A37" s="194">
        <v>24</v>
      </c>
      <c r="B37" s="1">
        <f>SUM(C37:D37)</f>
        <v>733</v>
      </c>
      <c r="C37" s="15">
        <v>359</v>
      </c>
      <c r="D37" s="15">
        <v>374</v>
      </c>
      <c r="E37" s="2"/>
      <c r="F37" s="194">
        <v>54</v>
      </c>
      <c r="G37" s="1">
        <f>SUM(H37:I37)</f>
        <v>1192</v>
      </c>
      <c r="H37" s="15">
        <v>623</v>
      </c>
      <c r="I37" s="15">
        <v>569</v>
      </c>
    </row>
    <row r="38" spans="1:9" ht="18" customHeight="1" x14ac:dyDescent="0.2">
      <c r="A38" s="194"/>
      <c r="B38" s="1"/>
      <c r="C38" s="2"/>
      <c r="D38" s="2"/>
      <c r="E38" s="2"/>
      <c r="F38" s="194"/>
      <c r="G38" s="1"/>
      <c r="H38" s="2"/>
      <c r="I38" s="2"/>
    </row>
    <row r="39" spans="1:9" s="14" customFormat="1" ht="18" customHeight="1" x14ac:dyDescent="0.2">
      <c r="A39" s="193" t="s">
        <v>142</v>
      </c>
      <c r="B39" s="13">
        <f>SUM(B40:B44)</f>
        <v>3501</v>
      </c>
      <c r="C39" s="7">
        <f>SUM(C40:C44)</f>
        <v>1792</v>
      </c>
      <c r="D39" s="7">
        <f>SUM(D40:D44)</f>
        <v>1709</v>
      </c>
      <c r="E39" s="7"/>
      <c r="F39" s="193" t="s">
        <v>136</v>
      </c>
      <c r="G39" s="13">
        <f>SUM(G40:G44)</f>
        <v>5365</v>
      </c>
      <c r="H39" s="7">
        <f>SUM(H40:H44)</f>
        <v>2733</v>
      </c>
      <c r="I39" s="7">
        <f>SUM(I40:I44)</f>
        <v>2632</v>
      </c>
    </row>
    <row r="40" spans="1:9" ht="18" customHeight="1" x14ac:dyDescent="0.2">
      <c r="A40" s="194">
        <v>25</v>
      </c>
      <c r="B40" s="1">
        <f>SUM(C40:D40)</f>
        <v>700</v>
      </c>
      <c r="C40" s="15">
        <v>363</v>
      </c>
      <c r="D40" s="15">
        <v>337</v>
      </c>
      <c r="E40" s="2"/>
      <c r="F40" s="194">
        <v>55</v>
      </c>
      <c r="G40" s="1">
        <f>SUM(H40:I40)</f>
        <v>1198</v>
      </c>
      <c r="H40" s="16">
        <v>595</v>
      </c>
      <c r="I40" s="16">
        <v>603</v>
      </c>
    </row>
    <row r="41" spans="1:9" ht="18" customHeight="1" x14ac:dyDescent="0.2">
      <c r="A41" s="194">
        <v>26</v>
      </c>
      <c r="B41" s="1">
        <f>SUM(C41:D41)</f>
        <v>658</v>
      </c>
      <c r="C41" s="15">
        <v>352</v>
      </c>
      <c r="D41" s="15">
        <v>306</v>
      </c>
      <c r="E41" s="2"/>
      <c r="F41" s="194">
        <v>56</v>
      </c>
      <c r="G41" s="1">
        <f>SUM(H41:I41)</f>
        <v>1151</v>
      </c>
      <c r="H41" s="16">
        <v>585</v>
      </c>
      <c r="I41" s="16">
        <v>566</v>
      </c>
    </row>
    <row r="42" spans="1:9" ht="18" customHeight="1" x14ac:dyDescent="0.2">
      <c r="A42" s="194">
        <v>27</v>
      </c>
      <c r="B42" s="1">
        <f>SUM(C42:D42)</f>
        <v>718</v>
      </c>
      <c r="C42" s="15">
        <v>351</v>
      </c>
      <c r="D42" s="15">
        <v>367</v>
      </c>
      <c r="E42" s="2"/>
      <c r="F42" s="194">
        <v>57</v>
      </c>
      <c r="G42" s="1">
        <f>SUM(H42:I42)</f>
        <v>1187</v>
      </c>
      <c r="H42" s="16">
        <v>643</v>
      </c>
      <c r="I42" s="16">
        <v>544</v>
      </c>
    </row>
    <row r="43" spans="1:9" ht="18" customHeight="1" x14ac:dyDescent="0.2">
      <c r="A43" s="194">
        <v>28</v>
      </c>
      <c r="B43" s="1">
        <f>SUM(C43:D43)</f>
        <v>727</v>
      </c>
      <c r="C43" s="16">
        <v>361</v>
      </c>
      <c r="D43" s="15">
        <v>366</v>
      </c>
      <c r="E43" s="2"/>
      <c r="F43" s="194">
        <v>58</v>
      </c>
      <c r="G43" s="1">
        <f>SUM(H43:I43)</f>
        <v>797</v>
      </c>
      <c r="H43" s="16">
        <v>383</v>
      </c>
      <c r="I43" s="16">
        <v>414</v>
      </c>
    </row>
    <row r="44" spans="1:9" ht="18" customHeight="1" thickBot="1" x14ac:dyDescent="0.25">
      <c r="A44" s="197">
        <v>29</v>
      </c>
      <c r="B44" s="4">
        <f>SUM(C44:D44)</f>
        <v>698</v>
      </c>
      <c r="C44" s="17">
        <v>365</v>
      </c>
      <c r="D44" s="17">
        <v>333</v>
      </c>
      <c r="E44" s="3"/>
      <c r="F44" s="197">
        <v>59</v>
      </c>
      <c r="G44" s="4">
        <f>SUM(H44:I44)</f>
        <v>1032</v>
      </c>
      <c r="H44" s="17">
        <v>527</v>
      </c>
      <c r="I44" s="17">
        <v>505</v>
      </c>
    </row>
    <row r="45" spans="1:9" ht="18" customHeight="1" x14ac:dyDescent="0.2">
      <c r="C45" s="16"/>
    </row>
    <row r="46" spans="1:9" ht="18" customHeight="1" x14ac:dyDescent="0.2">
      <c r="A46" s="153" t="s">
        <v>248</v>
      </c>
      <c r="B46" s="152"/>
      <c r="C46" s="152"/>
      <c r="D46" s="152"/>
      <c r="E46" s="152"/>
      <c r="F46" s="152"/>
      <c r="G46" s="152"/>
      <c r="H46" s="152"/>
      <c r="I46" s="152"/>
    </row>
    <row r="47" spans="1:9" ht="18" customHeight="1" thickBot="1" x14ac:dyDescent="0.25">
      <c r="A47" s="186"/>
      <c r="B47" s="3"/>
      <c r="C47" s="3"/>
      <c r="D47" s="3"/>
      <c r="E47" s="2"/>
      <c r="F47" s="198"/>
      <c r="G47" s="278" t="s">
        <v>483</v>
      </c>
      <c r="H47" s="278"/>
      <c r="I47" s="278"/>
    </row>
    <row r="48" spans="1:9" ht="18" customHeight="1" x14ac:dyDescent="0.2">
      <c r="A48" s="187" t="s">
        <v>249</v>
      </c>
      <c r="B48" s="188" t="s">
        <v>217</v>
      </c>
      <c r="C48" s="189" t="s">
        <v>244</v>
      </c>
      <c r="D48" s="187" t="s">
        <v>245</v>
      </c>
      <c r="E48" s="186"/>
      <c r="F48" s="187" t="s">
        <v>243</v>
      </c>
      <c r="G48" s="190" t="s">
        <v>217</v>
      </c>
      <c r="H48" s="189" t="s">
        <v>244</v>
      </c>
      <c r="I48" s="191" t="s">
        <v>245</v>
      </c>
    </row>
    <row r="49" spans="1:9" s="14" customFormat="1" ht="18" customHeight="1" x14ac:dyDescent="0.2">
      <c r="A49" s="193" t="s">
        <v>135</v>
      </c>
      <c r="B49" s="13">
        <f>SUM(B50:B54)</f>
        <v>4463</v>
      </c>
      <c r="C49" s="7">
        <f>SUM(C50:C54)</f>
        <v>2259</v>
      </c>
      <c r="D49" s="7">
        <f>SUM(D50:D54)</f>
        <v>2204</v>
      </c>
      <c r="E49" s="7"/>
      <c r="F49" s="193" t="s">
        <v>250</v>
      </c>
      <c r="G49" s="13">
        <f>SUM(G50:G54)</f>
        <v>1009</v>
      </c>
      <c r="H49" s="7">
        <f>SUM(H50:H54)</f>
        <v>328</v>
      </c>
      <c r="I49" s="7">
        <f>SUM(I50:I54)</f>
        <v>681</v>
      </c>
    </row>
    <row r="50" spans="1:9" ht="18" customHeight="1" x14ac:dyDescent="0.2">
      <c r="A50" s="194">
        <v>60</v>
      </c>
      <c r="B50" s="1">
        <f>SUM(C50:D50)</f>
        <v>994</v>
      </c>
      <c r="C50" s="15">
        <v>484</v>
      </c>
      <c r="D50" s="15">
        <v>510</v>
      </c>
      <c r="E50" s="2"/>
      <c r="F50" s="194">
        <v>90</v>
      </c>
      <c r="G50" s="1">
        <f>SUM(H50:I50)</f>
        <v>304</v>
      </c>
      <c r="H50" s="15">
        <v>101</v>
      </c>
      <c r="I50" s="15">
        <v>203</v>
      </c>
    </row>
    <row r="51" spans="1:9" ht="18" customHeight="1" x14ac:dyDescent="0.2">
      <c r="A51" s="194">
        <v>61</v>
      </c>
      <c r="B51" s="1">
        <f>SUM(C51:D51)</f>
        <v>908</v>
      </c>
      <c r="C51" s="15">
        <v>448</v>
      </c>
      <c r="D51" s="15">
        <v>460</v>
      </c>
      <c r="E51" s="2"/>
      <c r="F51" s="194">
        <v>91</v>
      </c>
      <c r="G51" s="1">
        <f>SUM(H51:I51)</f>
        <v>234</v>
      </c>
      <c r="H51" s="15">
        <v>81</v>
      </c>
      <c r="I51" s="15">
        <v>153</v>
      </c>
    </row>
    <row r="52" spans="1:9" ht="18" customHeight="1" x14ac:dyDescent="0.2">
      <c r="A52" s="194">
        <v>62</v>
      </c>
      <c r="B52" s="1">
        <f>SUM(C52:D52)</f>
        <v>891</v>
      </c>
      <c r="C52" s="15">
        <v>466</v>
      </c>
      <c r="D52" s="15">
        <v>425</v>
      </c>
      <c r="E52" s="2"/>
      <c r="F52" s="194">
        <v>92</v>
      </c>
      <c r="G52" s="1">
        <f>SUM(H52:I52)</f>
        <v>215</v>
      </c>
      <c r="H52" s="15">
        <v>76</v>
      </c>
      <c r="I52" s="15">
        <v>139</v>
      </c>
    </row>
    <row r="53" spans="1:9" ht="18" customHeight="1" x14ac:dyDescent="0.2">
      <c r="A53" s="194">
        <v>63</v>
      </c>
      <c r="B53" s="1">
        <f>SUM(C53:D53)</f>
        <v>797</v>
      </c>
      <c r="C53" s="15">
        <v>423</v>
      </c>
      <c r="D53" s="15">
        <v>374</v>
      </c>
      <c r="E53" s="2"/>
      <c r="F53" s="194">
        <v>93</v>
      </c>
      <c r="G53" s="1">
        <f>SUM(H53:I53)</f>
        <v>152</v>
      </c>
      <c r="H53" s="15">
        <v>43</v>
      </c>
      <c r="I53" s="15">
        <v>109</v>
      </c>
    </row>
    <row r="54" spans="1:9" ht="18" customHeight="1" x14ac:dyDescent="0.2">
      <c r="A54" s="194">
        <v>64</v>
      </c>
      <c r="B54" s="1">
        <f>SUM(C54:D54)</f>
        <v>873</v>
      </c>
      <c r="C54" s="15">
        <v>438</v>
      </c>
      <c r="D54" s="15">
        <v>435</v>
      </c>
      <c r="E54" s="2"/>
      <c r="F54" s="194">
        <v>94</v>
      </c>
      <c r="G54" s="1">
        <f>SUM(H54:I54)</f>
        <v>104</v>
      </c>
      <c r="H54" s="15">
        <v>27</v>
      </c>
      <c r="I54" s="15">
        <v>77</v>
      </c>
    </row>
    <row r="55" spans="1:9" ht="18" customHeight="1" x14ac:dyDescent="0.2">
      <c r="A55" s="194"/>
      <c r="B55" s="1"/>
      <c r="C55" s="2"/>
      <c r="D55" s="2"/>
      <c r="E55" s="2"/>
      <c r="F55" s="194"/>
      <c r="G55" s="1"/>
      <c r="H55" s="2"/>
      <c r="I55" s="2"/>
    </row>
    <row r="56" spans="1:9" s="14" customFormat="1" ht="18" customHeight="1" x14ac:dyDescent="0.2">
      <c r="A56" s="193" t="s">
        <v>134</v>
      </c>
      <c r="B56" s="13">
        <f>SUM(B57:B61)</f>
        <v>4170</v>
      </c>
      <c r="C56" s="7">
        <f>SUM(C57:C61)</f>
        <v>2011</v>
      </c>
      <c r="D56" s="7">
        <f>SUM(D57:D61)</f>
        <v>2159</v>
      </c>
      <c r="E56" s="7"/>
      <c r="F56" s="193" t="s">
        <v>251</v>
      </c>
      <c r="G56" s="13">
        <f>SUM(G57:G61)</f>
        <v>237</v>
      </c>
      <c r="H56" s="7">
        <f>SUM(H57:H61)</f>
        <v>46</v>
      </c>
      <c r="I56" s="7">
        <f>SUM(I57:I61)</f>
        <v>191</v>
      </c>
    </row>
    <row r="57" spans="1:9" ht="18" customHeight="1" x14ac:dyDescent="0.2">
      <c r="A57" s="194">
        <v>65</v>
      </c>
      <c r="B57" s="1">
        <f>SUM(C57:D57)</f>
        <v>854</v>
      </c>
      <c r="C57" s="15">
        <v>425</v>
      </c>
      <c r="D57" s="15">
        <v>429</v>
      </c>
      <c r="E57" s="2"/>
      <c r="F57" s="194">
        <v>95</v>
      </c>
      <c r="G57" s="1">
        <f>SUM(H57:I57)</f>
        <v>79</v>
      </c>
      <c r="H57" s="15">
        <v>17</v>
      </c>
      <c r="I57" s="15">
        <v>62</v>
      </c>
    </row>
    <row r="58" spans="1:9" ht="18" customHeight="1" x14ac:dyDescent="0.2">
      <c r="A58" s="194">
        <v>66</v>
      </c>
      <c r="B58" s="1">
        <f>SUM(C58:D58)</f>
        <v>826</v>
      </c>
      <c r="C58" s="15">
        <v>426</v>
      </c>
      <c r="D58" s="15">
        <v>400</v>
      </c>
      <c r="E58" s="2"/>
      <c r="F58" s="194">
        <v>96</v>
      </c>
      <c r="G58" s="1">
        <f>SUM(H58:I58)</f>
        <v>62</v>
      </c>
      <c r="H58" s="15">
        <v>11</v>
      </c>
      <c r="I58" s="15">
        <v>51</v>
      </c>
    </row>
    <row r="59" spans="1:9" ht="18" customHeight="1" x14ac:dyDescent="0.2">
      <c r="A59" s="194">
        <v>67</v>
      </c>
      <c r="B59" s="1">
        <f>SUM(C59:D59)</f>
        <v>748</v>
      </c>
      <c r="C59" s="15">
        <v>356</v>
      </c>
      <c r="D59" s="15">
        <v>392</v>
      </c>
      <c r="E59" s="2"/>
      <c r="F59" s="194">
        <v>97</v>
      </c>
      <c r="G59" s="1">
        <f>SUM(H59:I59)</f>
        <v>42</v>
      </c>
      <c r="H59" s="15">
        <v>7</v>
      </c>
      <c r="I59" s="15">
        <v>35</v>
      </c>
    </row>
    <row r="60" spans="1:9" ht="18" customHeight="1" x14ac:dyDescent="0.2">
      <c r="A60" s="194">
        <v>68</v>
      </c>
      <c r="B60" s="1">
        <f>SUM(C60:D60)</f>
        <v>848</v>
      </c>
      <c r="C60" s="15">
        <v>387</v>
      </c>
      <c r="D60" s="15">
        <v>461</v>
      </c>
      <c r="E60" s="2"/>
      <c r="F60" s="194">
        <v>98</v>
      </c>
      <c r="G60" s="1">
        <f>SUM(H60:I60)</f>
        <v>31</v>
      </c>
      <c r="H60" s="15">
        <v>7</v>
      </c>
      <c r="I60" s="15">
        <v>24</v>
      </c>
    </row>
    <row r="61" spans="1:9" ht="18" customHeight="1" x14ac:dyDescent="0.2">
      <c r="A61" s="194">
        <v>69</v>
      </c>
      <c r="B61" s="1">
        <f>SUM(C61:D61)</f>
        <v>894</v>
      </c>
      <c r="C61" s="15">
        <v>417</v>
      </c>
      <c r="D61" s="15">
        <v>477</v>
      </c>
      <c r="E61" s="2"/>
      <c r="F61" s="194">
        <v>99</v>
      </c>
      <c r="G61" s="1">
        <f>SUM(H61:I61)</f>
        <v>23</v>
      </c>
      <c r="H61" s="9">
        <v>4</v>
      </c>
      <c r="I61" s="15">
        <v>19</v>
      </c>
    </row>
    <row r="62" spans="1:9" ht="18" customHeight="1" x14ac:dyDescent="0.2">
      <c r="A62" s="194"/>
      <c r="B62" s="1"/>
      <c r="C62" s="2"/>
      <c r="D62" s="2"/>
      <c r="E62" s="2"/>
      <c r="F62" s="194"/>
      <c r="G62" s="1"/>
      <c r="H62" s="2"/>
      <c r="I62" s="2"/>
    </row>
    <row r="63" spans="1:9" s="14" customFormat="1" ht="18" customHeight="1" x14ac:dyDescent="0.2">
      <c r="A63" s="193" t="s">
        <v>133</v>
      </c>
      <c r="B63" s="13">
        <f>SUM(B64:B68)</f>
        <v>4867</v>
      </c>
      <c r="C63" s="7">
        <f>SUM(C64:C68)</f>
        <v>2323</v>
      </c>
      <c r="D63" s="7">
        <f>SUM(D64:D68)</f>
        <v>2544</v>
      </c>
      <c r="E63" s="7"/>
      <c r="F63" s="199" t="s">
        <v>252</v>
      </c>
      <c r="G63" s="13">
        <f>SUM(G64:G68)</f>
        <v>31</v>
      </c>
      <c r="H63" s="7">
        <f>SUM(H64:H68)</f>
        <v>1</v>
      </c>
      <c r="I63" s="7">
        <f>SUM(I64:I68)</f>
        <v>30</v>
      </c>
    </row>
    <row r="64" spans="1:9" ht="18" customHeight="1" x14ac:dyDescent="0.2">
      <c r="A64" s="194">
        <v>70</v>
      </c>
      <c r="B64" s="1">
        <f>SUM(C64:D64)</f>
        <v>826</v>
      </c>
      <c r="C64" s="15">
        <v>417</v>
      </c>
      <c r="D64" s="15">
        <v>409</v>
      </c>
      <c r="E64" s="2"/>
      <c r="F64" s="194">
        <v>100</v>
      </c>
      <c r="G64" s="1">
        <f>SUM(H64:I64)</f>
        <v>13</v>
      </c>
      <c r="H64" s="9">
        <v>1</v>
      </c>
      <c r="I64" s="15">
        <v>12</v>
      </c>
    </row>
    <row r="65" spans="1:9" ht="18" customHeight="1" x14ac:dyDescent="0.2">
      <c r="A65" s="194">
        <v>71</v>
      </c>
      <c r="B65" s="1">
        <f>SUM(C65:D65)</f>
        <v>889</v>
      </c>
      <c r="C65" s="15">
        <v>412</v>
      </c>
      <c r="D65" s="15">
        <v>477</v>
      </c>
      <c r="E65" s="2"/>
      <c r="F65" s="194">
        <v>101</v>
      </c>
      <c r="G65" s="1">
        <f>SUM(H65:I65)</f>
        <v>9</v>
      </c>
      <c r="H65" s="50" t="s">
        <v>485</v>
      </c>
      <c r="I65" s="15">
        <v>9</v>
      </c>
    </row>
    <row r="66" spans="1:9" ht="18" customHeight="1" x14ac:dyDescent="0.2">
      <c r="A66" s="194">
        <v>72</v>
      </c>
      <c r="B66" s="1">
        <f>SUM(C66:D66)</f>
        <v>1006</v>
      </c>
      <c r="C66" s="15">
        <v>482</v>
      </c>
      <c r="D66" s="15">
        <v>524</v>
      </c>
      <c r="E66" s="2"/>
      <c r="F66" s="194">
        <v>102</v>
      </c>
      <c r="G66" s="1">
        <f>SUM(H66:I66)</f>
        <v>5</v>
      </c>
      <c r="H66" s="50" t="s">
        <v>485</v>
      </c>
      <c r="I66" s="15">
        <v>5</v>
      </c>
    </row>
    <row r="67" spans="1:9" ht="18" customHeight="1" x14ac:dyDescent="0.2">
      <c r="A67" s="194">
        <v>73</v>
      </c>
      <c r="B67" s="1">
        <f>SUM(C67:D67)</f>
        <v>1024</v>
      </c>
      <c r="C67" s="15">
        <v>494</v>
      </c>
      <c r="D67" s="15">
        <v>530</v>
      </c>
      <c r="E67" s="2"/>
      <c r="F67" s="194">
        <v>103</v>
      </c>
      <c r="G67" s="1">
        <f>SUM(H67:I67)</f>
        <v>2</v>
      </c>
      <c r="H67" s="50" t="s">
        <v>485</v>
      </c>
      <c r="I67" s="15">
        <v>2</v>
      </c>
    </row>
    <row r="68" spans="1:9" ht="18" customHeight="1" x14ac:dyDescent="0.2">
      <c r="A68" s="194">
        <v>74</v>
      </c>
      <c r="B68" s="1">
        <f>SUM(C68:D68)</f>
        <v>1122</v>
      </c>
      <c r="C68" s="15">
        <v>518</v>
      </c>
      <c r="D68" s="15">
        <v>604</v>
      </c>
      <c r="E68" s="2"/>
      <c r="F68" s="200">
        <v>104</v>
      </c>
      <c r="G68" s="1">
        <f>SUM(H68:I68)</f>
        <v>2</v>
      </c>
      <c r="H68" s="50" t="s">
        <v>485</v>
      </c>
      <c r="I68" s="9">
        <v>2</v>
      </c>
    </row>
    <row r="69" spans="1:9" ht="18" customHeight="1" x14ac:dyDescent="0.2">
      <c r="A69" s="194"/>
      <c r="B69" s="1"/>
      <c r="C69" s="2"/>
      <c r="D69" s="2"/>
      <c r="E69" s="2"/>
      <c r="G69" s="18"/>
    </row>
    <row r="70" spans="1:9" s="14" customFormat="1" ht="18" customHeight="1" x14ac:dyDescent="0.2">
      <c r="A70" s="193" t="s">
        <v>132</v>
      </c>
      <c r="B70" s="13">
        <f>SUM(B71:B75)</f>
        <v>5247</v>
      </c>
      <c r="C70" s="7">
        <f>SUM(C71:C75)</f>
        <v>2326</v>
      </c>
      <c r="D70" s="7">
        <f>SUM(D71:D75)</f>
        <v>2921</v>
      </c>
      <c r="E70" s="7"/>
      <c r="F70" s="196" t="s">
        <v>253</v>
      </c>
      <c r="G70" s="37" t="s">
        <v>485</v>
      </c>
      <c r="H70" s="201" t="s">
        <v>451</v>
      </c>
      <c r="I70" s="201" t="s">
        <v>451</v>
      </c>
    </row>
    <row r="71" spans="1:9" ht="18" customHeight="1" x14ac:dyDescent="0.2">
      <c r="A71" s="194">
        <v>75</v>
      </c>
      <c r="B71" s="1">
        <f>SUM(C71:D71)</f>
        <v>1197</v>
      </c>
      <c r="C71" s="15">
        <v>535</v>
      </c>
      <c r="D71" s="15">
        <v>662</v>
      </c>
      <c r="E71" s="2"/>
      <c r="F71" s="186">
        <v>105</v>
      </c>
      <c r="G71" s="37" t="s">
        <v>330</v>
      </c>
      <c r="H71" s="9" t="s">
        <v>330</v>
      </c>
      <c r="I71" s="9" t="s">
        <v>330</v>
      </c>
    </row>
    <row r="72" spans="1:9" ht="18" customHeight="1" x14ac:dyDescent="0.2">
      <c r="A72" s="194">
        <v>76</v>
      </c>
      <c r="B72" s="1">
        <f>SUM(C72:D72)</f>
        <v>1173</v>
      </c>
      <c r="C72" s="15">
        <v>545</v>
      </c>
      <c r="D72" s="15">
        <v>628</v>
      </c>
      <c r="E72" s="2"/>
      <c r="F72" s="186">
        <v>106</v>
      </c>
      <c r="G72" s="37" t="s">
        <v>330</v>
      </c>
      <c r="H72" s="9" t="s">
        <v>330</v>
      </c>
      <c r="I72" s="9" t="s">
        <v>330</v>
      </c>
    </row>
    <row r="73" spans="1:9" ht="18" customHeight="1" x14ac:dyDescent="0.2">
      <c r="A73" s="194">
        <v>77</v>
      </c>
      <c r="B73" s="1">
        <f>SUM(C73:D73)</f>
        <v>1248</v>
      </c>
      <c r="C73" s="15">
        <v>556</v>
      </c>
      <c r="D73" s="15">
        <v>692</v>
      </c>
      <c r="E73" s="2"/>
      <c r="F73" s="186">
        <v>107</v>
      </c>
      <c r="G73" s="37" t="s">
        <v>330</v>
      </c>
      <c r="H73" s="9" t="s">
        <v>330</v>
      </c>
      <c r="I73" s="9" t="s">
        <v>330</v>
      </c>
    </row>
    <row r="74" spans="1:9" ht="18" customHeight="1" x14ac:dyDescent="0.2">
      <c r="A74" s="194">
        <v>78</v>
      </c>
      <c r="B74" s="1">
        <f>SUM(C74:D74)</f>
        <v>871</v>
      </c>
      <c r="C74" s="15">
        <v>373</v>
      </c>
      <c r="D74" s="15">
        <v>498</v>
      </c>
      <c r="E74" s="2"/>
      <c r="F74" s="186">
        <v>108</v>
      </c>
      <c r="G74" s="37" t="s">
        <v>330</v>
      </c>
      <c r="H74" s="9" t="s">
        <v>330</v>
      </c>
      <c r="I74" s="9" t="s">
        <v>330</v>
      </c>
    </row>
    <row r="75" spans="1:9" ht="18" customHeight="1" x14ac:dyDescent="0.2">
      <c r="A75" s="194">
        <v>79</v>
      </c>
      <c r="B75" s="1">
        <f>SUM(C75:D75)</f>
        <v>758</v>
      </c>
      <c r="C75" s="15">
        <v>317</v>
      </c>
      <c r="D75" s="15">
        <v>441</v>
      </c>
      <c r="E75" s="2"/>
      <c r="F75" s="186">
        <v>109</v>
      </c>
      <c r="G75" s="37" t="s">
        <v>330</v>
      </c>
      <c r="H75" s="9" t="s">
        <v>330</v>
      </c>
      <c r="I75" s="9" t="s">
        <v>330</v>
      </c>
    </row>
    <row r="76" spans="1:9" ht="18" customHeight="1" thickBot="1" x14ac:dyDescent="0.25">
      <c r="A76" s="194"/>
      <c r="B76" s="1"/>
      <c r="C76" s="2"/>
      <c r="D76" s="2"/>
      <c r="E76" s="2"/>
      <c r="F76" s="202">
        <v>110</v>
      </c>
      <c r="G76" s="34" t="s">
        <v>330</v>
      </c>
      <c r="H76" s="158" t="s">
        <v>330</v>
      </c>
      <c r="I76" s="158" t="s">
        <v>330</v>
      </c>
    </row>
    <row r="77" spans="1:9" ht="18" customHeight="1" thickBot="1" x14ac:dyDescent="0.25">
      <c r="A77" s="193" t="s">
        <v>131</v>
      </c>
      <c r="B77" s="13">
        <f>SUM(B78:B82)</f>
        <v>4274</v>
      </c>
      <c r="C77" s="7">
        <f>SUM(C78:C82)</f>
        <v>1848</v>
      </c>
      <c r="D77" s="7">
        <f>SUM(D78:D82)</f>
        <v>2426</v>
      </c>
      <c r="E77" s="2"/>
    </row>
    <row r="78" spans="1:9" ht="18" customHeight="1" x14ac:dyDescent="0.2">
      <c r="A78" s="194">
        <v>80</v>
      </c>
      <c r="B78" s="1">
        <f>SUM(C78:D78)</f>
        <v>884</v>
      </c>
      <c r="C78" s="15">
        <v>389</v>
      </c>
      <c r="D78" s="15">
        <v>495</v>
      </c>
      <c r="E78" s="2"/>
      <c r="F78" s="279" t="s">
        <v>254</v>
      </c>
      <c r="G78" s="203" t="s">
        <v>148</v>
      </c>
      <c r="H78" s="204" t="s">
        <v>244</v>
      </c>
      <c r="I78" s="205" t="s">
        <v>245</v>
      </c>
    </row>
    <row r="79" spans="1:9" ht="18" customHeight="1" x14ac:dyDescent="0.2">
      <c r="A79" s="194">
        <v>81</v>
      </c>
      <c r="B79" s="1">
        <f>SUM(C79:D79)</f>
        <v>942</v>
      </c>
      <c r="C79" s="15">
        <v>427</v>
      </c>
      <c r="D79" s="15">
        <v>515</v>
      </c>
      <c r="E79" s="206"/>
      <c r="F79" s="280"/>
      <c r="G79" s="207" t="s">
        <v>255</v>
      </c>
      <c r="H79" s="207" t="s">
        <v>255</v>
      </c>
      <c r="I79" s="207" t="s">
        <v>255</v>
      </c>
    </row>
    <row r="80" spans="1:9" ht="18" customHeight="1" x14ac:dyDescent="0.2">
      <c r="A80" s="194">
        <v>82</v>
      </c>
      <c r="B80" s="1">
        <f>SUM(C80:D80)</f>
        <v>876</v>
      </c>
      <c r="C80" s="15">
        <v>383</v>
      </c>
      <c r="D80" s="15">
        <v>493</v>
      </c>
      <c r="E80" s="206"/>
      <c r="F80" s="208" t="s">
        <v>256</v>
      </c>
      <c r="G80" s="38">
        <v>74172</v>
      </c>
      <c r="H80" s="39">
        <v>36612</v>
      </c>
      <c r="I80" s="39">
        <v>37560</v>
      </c>
    </row>
    <row r="81" spans="1:9" ht="18" customHeight="1" x14ac:dyDescent="0.2">
      <c r="A81" s="194">
        <v>83</v>
      </c>
      <c r="B81" s="1">
        <f>SUM(C81:D81)</f>
        <v>843</v>
      </c>
      <c r="C81" s="15">
        <v>369</v>
      </c>
      <c r="D81" s="15">
        <v>474</v>
      </c>
      <c r="E81" s="2"/>
      <c r="F81" s="186" t="s">
        <v>257</v>
      </c>
      <c r="G81" s="1">
        <v>8019</v>
      </c>
      <c r="H81" s="3">
        <v>4111</v>
      </c>
      <c r="I81" s="3">
        <v>3908</v>
      </c>
    </row>
    <row r="82" spans="1:9" ht="18" customHeight="1" x14ac:dyDescent="0.2">
      <c r="A82" s="194">
        <v>84</v>
      </c>
      <c r="B82" s="1">
        <f>SUM(C82:D82)</f>
        <v>729</v>
      </c>
      <c r="C82" s="15">
        <v>280</v>
      </c>
      <c r="D82" s="15">
        <v>449</v>
      </c>
      <c r="E82" s="2"/>
      <c r="F82" s="186"/>
      <c r="G82" s="40">
        <v>0.10811357385536322</v>
      </c>
      <c r="H82" s="41">
        <v>0.11228558942423249</v>
      </c>
      <c r="I82" s="41">
        <v>0.1040468583599574</v>
      </c>
    </row>
    <row r="83" spans="1:9" ht="18" customHeight="1" x14ac:dyDescent="0.2">
      <c r="A83" s="194"/>
      <c r="B83" s="1"/>
      <c r="C83" s="2"/>
      <c r="D83" s="2"/>
      <c r="E83" s="2"/>
      <c r="F83" s="186" t="s">
        <v>258</v>
      </c>
      <c r="G83" s="1">
        <v>43750</v>
      </c>
      <c r="H83" s="3">
        <v>22558</v>
      </c>
      <c r="I83" s="3">
        <v>21192</v>
      </c>
    </row>
    <row r="84" spans="1:9" ht="18" customHeight="1" x14ac:dyDescent="0.2">
      <c r="A84" s="193" t="s">
        <v>130</v>
      </c>
      <c r="B84" s="13">
        <f>SUM(B85:B89)</f>
        <v>2568</v>
      </c>
      <c r="C84" s="7">
        <f>SUM(C85:C89)</f>
        <v>1060</v>
      </c>
      <c r="D84" s="7">
        <f>SUM(D85:D89)</f>
        <v>1508</v>
      </c>
      <c r="E84" s="2"/>
      <c r="F84" s="186"/>
      <c r="G84" s="40">
        <v>0.58984522461306155</v>
      </c>
      <c r="H84" s="41">
        <v>0.61613678575330488</v>
      </c>
      <c r="I84" s="41">
        <v>0.56421725239616616</v>
      </c>
    </row>
    <row r="85" spans="1:9" ht="18" customHeight="1" x14ac:dyDescent="0.2">
      <c r="A85" s="194">
        <v>85</v>
      </c>
      <c r="B85" s="1">
        <f>SUM(C85:D85)</f>
        <v>626</v>
      </c>
      <c r="C85" s="16">
        <v>272</v>
      </c>
      <c r="D85" s="16">
        <v>354</v>
      </c>
      <c r="E85" s="2"/>
      <c r="F85" s="186" t="s">
        <v>259</v>
      </c>
      <c r="G85" s="1">
        <v>22403</v>
      </c>
      <c r="H85" s="3">
        <v>9943</v>
      </c>
      <c r="I85" s="3">
        <v>12460</v>
      </c>
    </row>
    <row r="86" spans="1:9" ht="18" customHeight="1" x14ac:dyDescent="0.2">
      <c r="A86" s="194">
        <v>86</v>
      </c>
      <c r="B86" s="1">
        <f>SUM(C86:D86)</f>
        <v>539</v>
      </c>
      <c r="C86" s="16">
        <v>238</v>
      </c>
      <c r="D86" s="16">
        <v>301</v>
      </c>
      <c r="E86" s="206"/>
      <c r="F86" s="186"/>
      <c r="G86" s="40">
        <v>0.30204120153157527</v>
      </c>
      <c r="H86" s="41">
        <v>0.27157762482246256</v>
      </c>
      <c r="I86" s="41">
        <v>0.33173588924387648</v>
      </c>
    </row>
    <row r="87" spans="1:9" ht="18" customHeight="1" x14ac:dyDescent="0.2">
      <c r="A87" s="194">
        <v>87</v>
      </c>
      <c r="B87" s="1">
        <f>SUM(C87:D87)</f>
        <v>549</v>
      </c>
      <c r="C87" s="16">
        <v>215</v>
      </c>
      <c r="D87" s="16">
        <v>334</v>
      </c>
      <c r="E87" s="206"/>
      <c r="F87" s="209" t="s">
        <v>260</v>
      </c>
      <c r="G87" s="1">
        <v>9037</v>
      </c>
      <c r="H87" s="3">
        <v>4334</v>
      </c>
      <c r="I87" s="3">
        <v>4703</v>
      </c>
    </row>
    <row r="88" spans="1:9" ht="18" customHeight="1" x14ac:dyDescent="0.2">
      <c r="A88" s="194">
        <v>88</v>
      </c>
      <c r="B88" s="1">
        <f>SUM(C88:D88)</f>
        <v>432</v>
      </c>
      <c r="C88" s="16">
        <v>177</v>
      </c>
      <c r="D88" s="16">
        <v>255</v>
      </c>
      <c r="E88" s="2"/>
      <c r="F88" s="209"/>
      <c r="G88" s="40">
        <v>0.12183842959607399</v>
      </c>
      <c r="H88" s="41">
        <v>0.11837648858297826</v>
      </c>
      <c r="I88" s="41">
        <v>0.12521299254526091</v>
      </c>
    </row>
    <row r="89" spans="1:9" ht="18" customHeight="1" thickBot="1" x14ac:dyDescent="0.25">
      <c r="A89" s="197">
        <v>89</v>
      </c>
      <c r="B89" s="4">
        <f>SUM(C89:D89)</f>
        <v>422</v>
      </c>
      <c r="C89" s="17">
        <v>158</v>
      </c>
      <c r="D89" s="17">
        <v>264</v>
      </c>
      <c r="E89" s="2"/>
      <c r="F89" s="209" t="s">
        <v>261</v>
      </c>
      <c r="G89" s="1">
        <v>13366</v>
      </c>
      <c r="H89" s="3">
        <v>5609</v>
      </c>
      <c r="I89" s="3">
        <v>7757</v>
      </c>
    </row>
    <row r="90" spans="1:9" ht="18" customHeight="1" x14ac:dyDescent="0.2">
      <c r="A90" s="210"/>
      <c r="B90" s="210"/>
      <c r="C90" s="210"/>
      <c r="D90" s="210"/>
      <c r="E90" s="210"/>
      <c r="F90" s="211"/>
      <c r="G90" s="42">
        <v>0.18020277193550127</v>
      </c>
      <c r="H90" s="43">
        <v>0.15320113623948431</v>
      </c>
      <c r="I90" s="43">
        <v>0.20652289669861554</v>
      </c>
    </row>
    <row r="91" spans="1:9" ht="18" customHeight="1" x14ac:dyDescent="0.2">
      <c r="A91" s="210"/>
      <c r="B91" s="210"/>
      <c r="C91" s="210"/>
      <c r="D91" s="210"/>
      <c r="E91" s="8"/>
      <c r="F91" s="212" t="s">
        <v>262</v>
      </c>
      <c r="G91" s="44">
        <v>49.333468155098956</v>
      </c>
      <c r="H91" s="45">
        <v>47.892111875887686</v>
      </c>
      <c r="I91" s="45">
        <v>50.738445154419594</v>
      </c>
    </row>
    <row r="92" spans="1:9" ht="17.100000000000001" customHeight="1" thickBot="1" x14ac:dyDescent="0.25">
      <c r="C92" s="2"/>
      <c r="E92" s="8"/>
      <c r="F92" s="213" t="s">
        <v>263</v>
      </c>
      <c r="G92" s="46">
        <v>1356</v>
      </c>
      <c r="H92" s="47">
        <v>794</v>
      </c>
      <c r="I92" s="47">
        <v>562</v>
      </c>
    </row>
    <row r="93" spans="1:9" ht="17.100000000000001" customHeight="1" x14ac:dyDescent="0.2">
      <c r="C93" s="2"/>
      <c r="E93" s="8"/>
      <c r="F93" s="8"/>
      <c r="G93" s="8"/>
      <c r="H93" s="8"/>
      <c r="I93" s="8" t="s">
        <v>463</v>
      </c>
    </row>
    <row r="94" spans="1:9" x14ac:dyDescent="0.2">
      <c r="F94" s="8"/>
      <c r="G94" s="8"/>
      <c r="H94" s="8"/>
      <c r="I94" s="8"/>
    </row>
  </sheetData>
  <mergeCells count="3">
    <mergeCell ref="G2:I2"/>
    <mergeCell ref="F78:F79"/>
    <mergeCell ref="G47:I47"/>
  </mergeCells>
  <phoneticPr fontId="2"/>
  <pageMargins left="0.78740157480314965" right="0.70866141732283472" top="0.74803149606299213" bottom="0.74803149606299213" header="0.51181102362204722" footer="0.31496062992125984"/>
  <pageSetup paperSize="9" scale="91" firstPageNumber="22" orientation="portrait" useFirstPageNumber="1" r:id="rId1"/>
  <headerFooter alignWithMargins="0"/>
  <rowBreaks count="1" manualBreakCount="1">
    <brk id="45" max="8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8"/>
  <sheetViews>
    <sheetView view="pageBreakPreview" zoomScaleNormal="130" zoomScaleSheetLayoutView="100" workbookViewId="0">
      <selection activeCell="B10" sqref="B10"/>
    </sheetView>
  </sheetViews>
  <sheetFormatPr defaultRowHeight="13.2" x14ac:dyDescent="0.2"/>
  <cols>
    <col min="1" max="1" width="13.44140625" style="118" customWidth="1"/>
    <col min="2" max="2" width="18.109375" style="118" customWidth="1"/>
    <col min="3" max="4" width="18.109375" style="129" customWidth="1"/>
    <col min="5" max="5" width="18.21875" style="129" customWidth="1"/>
    <col min="6" max="21" width="9" style="118" customWidth="1"/>
    <col min="22" max="16384" width="8.88671875" style="118"/>
  </cols>
  <sheetData>
    <row r="1" spans="1:27" ht="20.100000000000001" customHeight="1" x14ac:dyDescent="0.2">
      <c r="A1" s="116" t="s">
        <v>268</v>
      </c>
      <c r="B1" s="86"/>
      <c r="C1" s="86"/>
      <c r="D1" s="86"/>
      <c r="E1" s="86"/>
    </row>
    <row r="2" spans="1:27" ht="16.5" customHeight="1" thickBot="1" x14ac:dyDescent="0.25">
      <c r="A2" s="56"/>
      <c r="B2" s="56"/>
      <c r="D2" s="5" t="s">
        <v>267</v>
      </c>
      <c r="E2" s="128"/>
    </row>
    <row r="3" spans="1:27" ht="20.100000000000001" customHeight="1" x14ac:dyDescent="0.2">
      <c r="A3" s="238" t="s">
        <v>0</v>
      </c>
      <c r="B3" s="255" t="s">
        <v>266</v>
      </c>
      <c r="C3" s="216" t="s">
        <v>265</v>
      </c>
      <c r="D3" s="217" t="s">
        <v>117</v>
      </c>
      <c r="E3" s="122"/>
      <c r="AA3" s="123"/>
    </row>
    <row r="4" spans="1:27" ht="18" customHeight="1" x14ac:dyDescent="0.2">
      <c r="A4" s="102" t="s">
        <v>20</v>
      </c>
      <c r="B4" s="98">
        <v>4252</v>
      </c>
      <c r="C4" s="98">
        <v>3627</v>
      </c>
      <c r="D4" s="98">
        <v>625</v>
      </c>
      <c r="E4" s="118"/>
    </row>
    <row r="5" spans="1:27" ht="18" customHeight="1" x14ac:dyDescent="0.2">
      <c r="A5" s="102" t="s">
        <v>21</v>
      </c>
      <c r="B5" s="98">
        <v>4088</v>
      </c>
      <c r="C5" s="98">
        <v>3644</v>
      </c>
      <c r="D5" s="98">
        <v>444</v>
      </c>
      <c r="E5" s="118"/>
    </row>
    <row r="6" spans="1:27" ht="18" customHeight="1" x14ac:dyDescent="0.2">
      <c r="A6" s="102" t="s">
        <v>22</v>
      </c>
      <c r="B6" s="98">
        <v>4611</v>
      </c>
      <c r="C6" s="98">
        <v>3944</v>
      </c>
      <c r="D6" s="98">
        <v>667</v>
      </c>
      <c r="E6" s="118"/>
    </row>
    <row r="7" spans="1:27" ht="18" customHeight="1" x14ac:dyDescent="0.2">
      <c r="A7" s="102" t="s">
        <v>23</v>
      </c>
      <c r="B7" s="98">
        <v>4594</v>
      </c>
      <c r="C7" s="98">
        <v>4436</v>
      </c>
      <c r="D7" s="98">
        <v>158</v>
      </c>
      <c r="E7" s="118"/>
    </row>
    <row r="8" spans="1:27" ht="18" customHeight="1" x14ac:dyDescent="0.2">
      <c r="A8" s="102" t="s">
        <v>24</v>
      </c>
      <c r="B8" s="98">
        <v>3883</v>
      </c>
      <c r="C8" s="98">
        <v>4019</v>
      </c>
      <c r="D8" s="98">
        <v>-136</v>
      </c>
      <c r="E8" s="118"/>
    </row>
    <row r="9" spans="1:27" ht="18" customHeight="1" x14ac:dyDescent="0.2">
      <c r="A9" s="102" t="s">
        <v>25</v>
      </c>
      <c r="B9" s="98">
        <v>3780</v>
      </c>
      <c r="C9" s="98">
        <v>3823</v>
      </c>
      <c r="D9" s="98">
        <v>-43</v>
      </c>
      <c r="E9" s="118"/>
    </row>
    <row r="10" spans="1:27" ht="18" customHeight="1" x14ac:dyDescent="0.2">
      <c r="A10" s="102" t="s">
        <v>26</v>
      </c>
      <c r="B10" s="30">
        <v>3886</v>
      </c>
      <c r="C10" s="30">
        <v>3905</v>
      </c>
      <c r="D10" s="30">
        <v>-19</v>
      </c>
      <c r="E10" s="118"/>
    </row>
    <row r="11" spans="1:27" ht="18" customHeight="1" x14ac:dyDescent="0.2">
      <c r="A11" s="102" t="s">
        <v>27</v>
      </c>
      <c r="B11" s="30">
        <v>3701</v>
      </c>
      <c r="C11" s="30">
        <v>3846</v>
      </c>
      <c r="D11" s="30">
        <v>-145</v>
      </c>
      <c r="E11" s="118"/>
    </row>
    <row r="12" spans="1:27" ht="18" customHeight="1" x14ac:dyDescent="0.2">
      <c r="A12" s="102" t="s">
        <v>28</v>
      </c>
      <c r="B12" s="30">
        <v>3752</v>
      </c>
      <c r="C12" s="30">
        <v>3992</v>
      </c>
      <c r="D12" s="30">
        <v>-240</v>
      </c>
      <c r="E12" s="118"/>
    </row>
    <row r="13" spans="1:27" ht="18" customHeight="1" x14ac:dyDescent="0.2">
      <c r="A13" s="102" t="s">
        <v>29</v>
      </c>
      <c r="B13" s="30">
        <v>3561</v>
      </c>
      <c r="C13" s="30">
        <v>3775</v>
      </c>
      <c r="D13" s="30">
        <v>-214</v>
      </c>
      <c r="E13" s="118"/>
    </row>
    <row r="14" spans="1:27" ht="18" customHeight="1" x14ac:dyDescent="0.2">
      <c r="A14" s="102" t="s">
        <v>30</v>
      </c>
      <c r="B14" s="30">
        <v>3663</v>
      </c>
      <c r="C14" s="30">
        <v>3862</v>
      </c>
      <c r="D14" s="30">
        <v>-199</v>
      </c>
      <c r="E14" s="118"/>
    </row>
    <row r="15" spans="1:27" ht="18" customHeight="1" x14ac:dyDescent="0.2">
      <c r="A15" s="102" t="s">
        <v>31</v>
      </c>
      <c r="B15" s="30">
        <v>3454</v>
      </c>
      <c r="C15" s="30">
        <v>4115</v>
      </c>
      <c r="D15" s="30">
        <v>-661</v>
      </c>
      <c r="E15" s="118"/>
    </row>
    <row r="16" spans="1:27" ht="18" customHeight="1" x14ac:dyDescent="0.2">
      <c r="A16" s="102" t="s">
        <v>32</v>
      </c>
      <c r="B16" s="30">
        <v>3569</v>
      </c>
      <c r="C16" s="30">
        <v>3484</v>
      </c>
      <c r="D16" s="30">
        <v>85</v>
      </c>
      <c r="E16" s="118"/>
    </row>
    <row r="17" spans="1:6" ht="18" customHeight="1" x14ac:dyDescent="0.2">
      <c r="A17" s="102" t="s">
        <v>33</v>
      </c>
      <c r="B17" s="30">
        <v>3639</v>
      </c>
      <c r="C17" s="30">
        <v>3487</v>
      </c>
      <c r="D17" s="30">
        <v>152</v>
      </c>
      <c r="E17" s="118"/>
    </row>
    <row r="18" spans="1:6" ht="18" customHeight="1" x14ac:dyDescent="0.2">
      <c r="A18" s="102" t="s">
        <v>34</v>
      </c>
      <c r="B18" s="30">
        <v>3731</v>
      </c>
      <c r="C18" s="30">
        <v>3362</v>
      </c>
      <c r="D18" s="30">
        <v>369</v>
      </c>
      <c r="E18" s="118"/>
    </row>
    <row r="19" spans="1:6" ht="18" customHeight="1" x14ac:dyDescent="0.2">
      <c r="A19" s="102" t="s">
        <v>35</v>
      </c>
      <c r="B19" s="30">
        <v>3670</v>
      </c>
      <c r="C19" s="30">
        <v>3358</v>
      </c>
      <c r="D19" s="30">
        <v>312</v>
      </c>
      <c r="E19" s="118"/>
    </row>
    <row r="20" spans="1:6" ht="18" customHeight="1" x14ac:dyDescent="0.2">
      <c r="A20" s="102" t="s">
        <v>36</v>
      </c>
      <c r="B20" s="30">
        <v>3268</v>
      </c>
      <c r="C20" s="30">
        <v>3331</v>
      </c>
      <c r="D20" s="30">
        <v>-63</v>
      </c>
      <c r="E20" s="118"/>
    </row>
    <row r="21" spans="1:6" ht="18" customHeight="1" x14ac:dyDescent="0.2">
      <c r="A21" s="102" t="s">
        <v>37</v>
      </c>
      <c r="B21" s="30">
        <v>3428</v>
      </c>
      <c r="C21" s="30">
        <v>3151</v>
      </c>
      <c r="D21" s="30">
        <v>277</v>
      </c>
      <c r="E21" s="118"/>
    </row>
    <row r="22" spans="1:6" ht="18" customHeight="1" x14ac:dyDescent="0.2">
      <c r="A22" s="102" t="s">
        <v>38</v>
      </c>
      <c r="B22" s="30">
        <v>3238</v>
      </c>
      <c r="C22" s="30">
        <v>3389</v>
      </c>
      <c r="D22" s="30">
        <v>-151</v>
      </c>
      <c r="E22" s="118"/>
    </row>
    <row r="23" spans="1:6" ht="18" customHeight="1" x14ac:dyDescent="0.2">
      <c r="A23" s="102" t="s">
        <v>39</v>
      </c>
      <c r="B23" s="30">
        <v>3018</v>
      </c>
      <c r="C23" s="30">
        <v>3109</v>
      </c>
      <c r="D23" s="30">
        <v>-91</v>
      </c>
      <c r="E23" s="118"/>
    </row>
    <row r="24" spans="1:6" ht="18" customHeight="1" x14ac:dyDescent="0.2">
      <c r="A24" s="102" t="s">
        <v>40</v>
      </c>
      <c r="B24" s="30">
        <v>3039</v>
      </c>
      <c r="C24" s="30">
        <v>3094</v>
      </c>
      <c r="D24" s="30">
        <v>-55</v>
      </c>
      <c r="E24" s="122"/>
    </row>
    <row r="25" spans="1:6" ht="18" customHeight="1" x14ac:dyDescent="0.2">
      <c r="A25" s="102" t="s">
        <v>41</v>
      </c>
      <c r="B25" s="30">
        <v>3006</v>
      </c>
      <c r="C25" s="30">
        <v>3248</v>
      </c>
      <c r="D25" s="30">
        <v>-242</v>
      </c>
      <c r="E25" s="122"/>
    </row>
    <row r="26" spans="1:6" ht="18" customHeight="1" x14ac:dyDescent="0.2">
      <c r="A26" s="102" t="s">
        <v>42</v>
      </c>
      <c r="B26" s="30">
        <v>2864</v>
      </c>
      <c r="C26" s="30">
        <v>2859</v>
      </c>
      <c r="D26" s="30">
        <v>5</v>
      </c>
      <c r="E26" s="122"/>
    </row>
    <row r="27" spans="1:6" s="56" customFormat="1" ht="18" customHeight="1" x14ac:dyDescent="0.2">
      <c r="A27" s="102" t="s">
        <v>43</v>
      </c>
      <c r="B27" s="30">
        <v>3142</v>
      </c>
      <c r="C27" s="30">
        <v>2937</v>
      </c>
      <c r="D27" s="30">
        <v>205</v>
      </c>
    </row>
    <row r="28" spans="1:6" s="56" customFormat="1" ht="18" customHeight="1" x14ac:dyDescent="0.2">
      <c r="A28" s="102" t="s">
        <v>44</v>
      </c>
      <c r="B28" s="30">
        <v>3185</v>
      </c>
      <c r="C28" s="30">
        <v>2813</v>
      </c>
      <c r="D28" s="30">
        <v>372</v>
      </c>
    </row>
    <row r="29" spans="1:6" s="56" customFormat="1" ht="18" customHeight="1" x14ac:dyDescent="0.2">
      <c r="A29" s="102" t="s">
        <v>45</v>
      </c>
      <c r="B29" s="30">
        <v>2975</v>
      </c>
      <c r="C29" s="30">
        <v>2815</v>
      </c>
      <c r="D29" s="30">
        <v>160</v>
      </c>
    </row>
    <row r="30" spans="1:6" s="56" customFormat="1" ht="18" customHeight="1" x14ac:dyDescent="0.2">
      <c r="A30" s="102" t="s">
        <v>46</v>
      </c>
      <c r="B30" s="30">
        <v>3179</v>
      </c>
      <c r="C30" s="30">
        <v>2726</v>
      </c>
      <c r="D30" s="30">
        <v>453</v>
      </c>
    </row>
    <row r="31" spans="1:6" s="56" customFormat="1" ht="18" customHeight="1" x14ac:dyDescent="0.2">
      <c r="A31" s="102" t="s">
        <v>264</v>
      </c>
      <c r="B31" s="30">
        <v>3223</v>
      </c>
      <c r="C31" s="30">
        <v>2956</v>
      </c>
      <c r="D31" s="30">
        <v>267</v>
      </c>
    </row>
    <row r="32" spans="1:6" s="56" customFormat="1" ht="19.5" customHeight="1" x14ac:dyDescent="0.2">
      <c r="A32" s="102" t="s">
        <v>427</v>
      </c>
      <c r="B32" s="30">
        <v>3546</v>
      </c>
      <c r="C32" s="30">
        <v>2838</v>
      </c>
      <c r="D32" s="30">
        <v>708</v>
      </c>
      <c r="E32" s="22"/>
      <c r="F32" s="218"/>
    </row>
    <row r="33" spans="1:6" s="56" customFormat="1" ht="19.5" customHeight="1" x14ac:dyDescent="0.2">
      <c r="A33" s="102" t="s">
        <v>439</v>
      </c>
      <c r="B33" s="30">
        <v>2887</v>
      </c>
      <c r="C33" s="30">
        <v>2816</v>
      </c>
      <c r="D33" s="30">
        <v>71</v>
      </c>
      <c r="E33" s="22"/>
      <c r="F33" s="218"/>
    </row>
    <row r="34" spans="1:6" s="56" customFormat="1" ht="19.5" customHeight="1" x14ac:dyDescent="0.2">
      <c r="A34" s="102" t="s">
        <v>440</v>
      </c>
      <c r="B34" s="30">
        <v>3142</v>
      </c>
      <c r="C34" s="30">
        <v>2768</v>
      </c>
      <c r="D34" s="30">
        <v>374</v>
      </c>
      <c r="E34" s="22"/>
      <c r="F34" s="218"/>
    </row>
    <row r="35" spans="1:6" s="56" customFormat="1" ht="19.5" customHeight="1" x14ac:dyDescent="0.2">
      <c r="A35" s="102" t="s">
        <v>480</v>
      </c>
      <c r="B35" s="30">
        <v>3099</v>
      </c>
      <c r="C35" s="30">
        <v>2754</v>
      </c>
      <c r="D35" s="30">
        <v>345</v>
      </c>
      <c r="E35" s="22"/>
      <c r="F35" s="218"/>
    </row>
    <row r="36" spans="1:6" s="56" customFormat="1" ht="19.5" customHeight="1" thickBot="1" x14ac:dyDescent="0.25">
      <c r="A36" s="103" t="s">
        <v>479</v>
      </c>
      <c r="B36" s="105">
        <v>3024</v>
      </c>
      <c r="C36" s="105">
        <v>2706</v>
      </c>
      <c r="D36" s="105">
        <v>318</v>
      </c>
      <c r="E36" s="22"/>
      <c r="F36" s="218"/>
    </row>
    <row r="37" spans="1:6" ht="15.75" customHeight="1" x14ac:dyDescent="0.2">
      <c r="A37" s="148" t="s">
        <v>455</v>
      </c>
      <c r="B37" s="22"/>
      <c r="C37" s="128"/>
      <c r="D37" s="219"/>
      <c r="E37" s="128"/>
    </row>
    <row r="38" spans="1:6" ht="15.75" customHeight="1" x14ac:dyDescent="0.2">
      <c r="A38" s="56"/>
      <c r="B38" s="56"/>
      <c r="C38" s="118"/>
      <c r="D38" s="5" t="s">
        <v>452</v>
      </c>
      <c r="E38" s="128"/>
    </row>
  </sheetData>
  <phoneticPr fontId="2"/>
  <pageMargins left="0.78740157480314965" right="0.78740157480314965" top="0.74803149606299213" bottom="0.74803149606299213" header="0.51181102362204722" footer="0.35433070866141736"/>
  <pageSetup paperSize="9" scale="99" orientation="portrait" r:id="rId1"/>
  <headerFooter alignWithMargins="0">
    <oddFooter xml:space="preserve">&amp;C&amp;"ＭＳ ゴシック,標準"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10</vt:i4>
      </vt:variant>
    </vt:vector>
  </HeadingPairs>
  <TitlesOfParts>
    <vt:vector size="22" baseType="lpstr">
      <vt:lpstr>目次</vt:lpstr>
      <vt:lpstr>3-1</vt:lpstr>
      <vt:lpstr>3-2</vt:lpstr>
      <vt:lpstr>3-3</vt:lpstr>
      <vt:lpstr>3-4</vt:lpstr>
      <vt:lpstr>3-5</vt:lpstr>
      <vt:lpstr>3-6</vt:lpstr>
      <vt:lpstr>3-7</vt:lpstr>
      <vt:lpstr>3-8</vt:lpstr>
      <vt:lpstr>3-9</vt:lpstr>
      <vt:lpstr>3-10 </vt:lpstr>
      <vt:lpstr>3-11</vt:lpstr>
      <vt:lpstr>'3-1'!Print_Area</vt:lpstr>
      <vt:lpstr>'3-11'!Print_Area</vt:lpstr>
      <vt:lpstr>'3-2'!Print_Area</vt:lpstr>
      <vt:lpstr>'3-3'!Print_Area</vt:lpstr>
      <vt:lpstr>'3-4'!Print_Area</vt:lpstr>
      <vt:lpstr>'3-5'!Print_Area</vt:lpstr>
      <vt:lpstr>'3-6'!Print_Area</vt:lpstr>
      <vt:lpstr>'3-7'!Print_Area</vt:lpstr>
      <vt:lpstr>'3-8'!Print_Area</vt:lpstr>
      <vt:lpstr>'3-9'!Print_Area</vt:lpstr>
    </vt:vector>
  </TitlesOfParts>
  <Company>桶川市役所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katou6</dc:creator>
  <cp:lastModifiedBy>Windows ユーザー</cp:lastModifiedBy>
  <cp:lastPrinted>2026-02-26T23:39:09Z</cp:lastPrinted>
  <dcterms:created xsi:type="dcterms:W3CDTF">2001-05-31T07:14:32Z</dcterms:created>
  <dcterms:modified xsi:type="dcterms:W3CDTF">2026-03-09T06:31:46Z</dcterms:modified>
</cp:coreProperties>
</file>