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医療費控除の明細書" sheetId="1" r:id="rId1"/>
    <sheet name="記載例" sheetId="3" r:id="rId2"/>
    <sheet name="編集禁止" sheetId="2" r:id="rId3"/>
  </sheets>
  <definedNames>
    <definedName name="_xlnm.Print_Area" localSheetId="0">医療費控除の明細書!$A$1:$I$67</definedName>
    <definedName name="_xlnm.Print_Area" localSheetId="1">記載例!$A$1:$I$67</definedName>
  </definedNames>
  <calcPr calcId="162913"/>
</workbook>
</file>

<file path=xl/calcChain.xml><?xml version="1.0" encoding="utf-8"?>
<calcChain xmlns="http://schemas.openxmlformats.org/spreadsheetml/2006/main">
  <c r="B63" i="3" l="1"/>
  <c r="B64" i="3" s="1"/>
  <c r="I50" i="3"/>
  <c r="H53" i="3" s="1"/>
  <c r="B58" i="3" s="1"/>
  <c r="H50" i="3"/>
  <c r="H52" i="3" s="1"/>
  <c r="B57" i="3" s="1"/>
  <c r="B60" i="3" l="1"/>
  <c r="B11" i="2" s="1"/>
  <c r="B66" i="3" s="1"/>
  <c r="B63" i="1"/>
  <c r="B64" i="1" s="1"/>
  <c r="I50" i="1" l="1"/>
  <c r="H50" i="1" l="1"/>
  <c r="H53" i="1" l="1"/>
  <c r="B58" i="1" s="1"/>
  <c r="H52" i="1"/>
  <c r="B57" i="1" s="1"/>
  <c r="B60" i="1" l="1"/>
  <c r="B7" i="2" s="1"/>
  <c r="B66" i="1" l="1"/>
</calcChain>
</file>

<file path=xl/sharedStrings.xml><?xml version="1.0" encoding="utf-8"?>
<sst xmlns="http://schemas.openxmlformats.org/spreadsheetml/2006/main" count="382" uniqueCount="65">
  <si>
    <t>令和 元 年分　　医療費控除の明細書</t>
    <rPh sb="0" eb="2">
      <t>レイワ</t>
    </rPh>
    <rPh sb="3" eb="4">
      <t>モト</t>
    </rPh>
    <rPh sb="5" eb="7">
      <t>ネンブン</t>
    </rPh>
    <rPh sb="9" eb="12">
      <t>イリョウヒ</t>
    </rPh>
    <rPh sb="12" eb="14">
      <t>コウジョ</t>
    </rPh>
    <rPh sb="15" eb="18">
      <t>メイサイショ</t>
    </rPh>
    <phoneticPr fontId="2"/>
  </si>
  <si>
    <t>３　控除額の計算</t>
    <rPh sb="2" eb="4">
      <t>コウジョ</t>
    </rPh>
    <rPh sb="4" eb="5">
      <t>ガク</t>
    </rPh>
    <rPh sb="6" eb="8">
      <t>ケイサン</t>
    </rPh>
    <phoneticPr fontId="2"/>
  </si>
  <si>
    <t>支払った医療費</t>
    <rPh sb="0" eb="2">
      <t>シハラ</t>
    </rPh>
    <rPh sb="4" eb="7">
      <t>イリョウヒ</t>
    </rPh>
    <phoneticPr fontId="2"/>
  </si>
  <si>
    <t>保険金などで補填される金額</t>
    <rPh sb="0" eb="3">
      <t>ホケンキン</t>
    </rPh>
    <rPh sb="6" eb="8">
      <t>ホテン</t>
    </rPh>
    <rPh sb="11" eb="13">
      <t>キンガク</t>
    </rPh>
    <phoneticPr fontId="2"/>
  </si>
  <si>
    <t>差引金額（Ａ－Ｂ）</t>
    <rPh sb="0" eb="2">
      <t>サシヒキ</t>
    </rPh>
    <rPh sb="2" eb="4">
      <t>キンガク</t>
    </rPh>
    <phoneticPr fontId="2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</si>
  <si>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2"/>
  </si>
  <si>
    <t>Ｄ×0.05</t>
    <phoneticPr fontId="2"/>
  </si>
  <si>
    <t>医療費控除額（Ｃ－Ｆ）</t>
    <rPh sb="0" eb="3">
      <t>イリョウヒ</t>
    </rPh>
    <rPh sb="3" eb="5">
      <t>コウジョ</t>
    </rPh>
    <rPh sb="5" eb="6">
      <t>ガク</t>
    </rPh>
    <phoneticPr fontId="2"/>
  </si>
  <si>
    <t>（合計）</t>
    <rPh sb="1" eb="3">
      <t>ゴウケイ</t>
    </rPh>
    <phoneticPr fontId="2"/>
  </si>
  <si>
    <t>（赤字のときは０円）</t>
    <rPh sb="1" eb="3">
      <t>アカジ</t>
    </rPh>
    <rPh sb="8" eb="9">
      <t>エン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</si>
  <si>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</si>
  <si>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</si>
  <si>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</si>
  <si>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</si>
  <si>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</si>
  <si>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</si>
  <si>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</si>
  <si>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（最高２００万円、赤字のときは０円）</t>
    <rPh sb="1" eb="3">
      <t>サイコウ</t>
    </rPh>
    <rPh sb="6" eb="8">
      <t>マンエン</t>
    </rPh>
    <rPh sb="9" eb="11">
      <t>アカジ</t>
    </rPh>
    <rPh sb="16" eb="17">
      <t>エン</t>
    </rPh>
    <phoneticPr fontId="2"/>
  </si>
  <si>
    <t>Ｅと１０万円のいずれか
少ない方の金額</t>
    <rPh sb="4" eb="6">
      <t>マンエン</t>
    </rPh>
    <rPh sb="12" eb="13">
      <t>スク</t>
    </rPh>
    <rPh sb="15" eb="16">
      <t>ホウ</t>
    </rPh>
    <rPh sb="17" eb="19">
      <t>キンガク</t>
    </rPh>
    <phoneticPr fontId="2"/>
  </si>
  <si>
    <t>１　医療費通知に関する事項</t>
    <rPh sb="2" eb="5">
      <t>イリョウヒ</t>
    </rPh>
    <rPh sb="5" eb="7">
      <t>ツウチ</t>
    </rPh>
    <rPh sb="8" eb="9">
      <t>カン</t>
    </rPh>
    <rPh sb="11" eb="13">
      <t>ジコウ</t>
    </rPh>
    <phoneticPr fontId="2"/>
  </si>
  <si>
    <t>(1)　医療を受けた方の氏名</t>
    <rPh sb="4" eb="6">
      <t>イリョウ</t>
    </rPh>
    <rPh sb="7" eb="8">
      <t>ウ</t>
    </rPh>
    <rPh sb="10" eb="11">
      <t>ホウ</t>
    </rPh>
    <rPh sb="12" eb="14">
      <t>シメイ</t>
    </rPh>
    <phoneticPr fontId="2"/>
  </si>
  <si>
    <t>(2)　病院・薬局などの支払先の名称</t>
    <rPh sb="4" eb="6">
      <t>ビョウイン</t>
    </rPh>
    <rPh sb="7" eb="9">
      <t>ヤッキョク</t>
    </rPh>
    <rPh sb="12" eb="14">
      <t>シハライ</t>
    </rPh>
    <rPh sb="14" eb="15">
      <t>サキ</t>
    </rPh>
    <rPh sb="16" eb="18">
      <t>メイショウ</t>
    </rPh>
    <phoneticPr fontId="2"/>
  </si>
  <si>
    <t>(3)　医療費の区分</t>
    <rPh sb="4" eb="7">
      <t>イリョウヒ</t>
    </rPh>
    <rPh sb="8" eb="10">
      <t>クブン</t>
    </rPh>
    <phoneticPr fontId="2"/>
  </si>
  <si>
    <t>(4)　支払った医療費の額</t>
    <rPh sb="4" eb="6">
      <t>シハラ</t>
    </rPh>
    <rPh sb="8" eb="11">
      <t>イリョウヒ</t>
    </rPh>
    <rPh sb="12" eb="13">
      <t>ガク</t>
    </rPh>
    <phoneticPr fontId="2"/>
  </si>
  <si>
    <t>(5)　(4)のうち生命保険や
社会保険などで
補填される金額</t>
    <rPh sb="10" eb="12">
      <t>セイメイ</t>
    </rPh>
    <rPh sb="12" eb="14">
      <t>ホケン</t>
    </rPh>
    <rPh sb="16" eb="18">
      <t>シャカイ</t>
    </rPh>
    <rPh sb="18" eb="20">
      <t>ホケン</t>
    </rPh>
    <rPh sb="24" eb="26">
      <t>ホテン</t>
    </rPh>
    <rPh sb="29" eb="31">
      <t>キンガク</t>
    </rPh>
    <phoneticPr fontId="2"/>
  </si>
  <si>
    <t>(1)　医療費通知に記載
　　された医療費の額</t>
    <rPh sb="6" eb="7">
      <t>ヒ</t>
    </rPh>
    <rPh sb="7" eb="9">
      <t>ツウチ</t>
    </rPh>
    <rPh sb="10" eb="12">
      <t>キサイ</t>
    </rPh>
    <rPh sb="18" eb="21">
      <t>イリョウヒ</t>
    </rPh>
    <rPh sb="22" eb="23">
      <t>ガク</t>
    </rPh>
    <phoneticPr fontId="2"/>
  </si>
  <si>
    <t>(2)　(1)のうち、その年中に
　　支払った医療費の額</t>
    <rPh sb="13" eb="15">
      <t>ネンチュウ</t>
    </rPh>
    <rPh sb="19" eb="21">
      <t>シハラ</t>
    </rPh>
    <rPh sb="23" eb="26">
      <t>イリョウヒ</t>
    </rPh>
    <rPh sb="27" eb="28">
      <t>ガク</t>
    </rPh>
    <phoneticPr fontId="2"/>
  </si>
  <si>
    <t>(3)　(2)のうち、生命保険や
社会保険などで
補填される金額</t>
    <rPh sb="11" eb="13">
      <t>セイメイ</t>
    </rPh>
    <rPh sb="13" eb="15">
      <t>ホケン</t>
    </rPh>
    <phoneticPr fontId="2"/>
  </si>
  <si>
    <t>住所：</t>
    <rPh sb="0" eb="2">
      <t>ジュウショ</t>
    </rPh>
    <phoneticPr fontId="2"/>
  </si>
  <si>
    <t>氏名：</t>
    <rPh sb="0" eb="2">
      <t>シメイ</t>
    </rPh>
    <phoneticPr fontId="2"/>
  </si>
  <si>
    <t>この控除を受ける方は、セルフメディケーション税制は受けられません。</t>
    <rPh sb="2" eb="4">
      <t>コウジョ</t>
    </rPh>
    <rPh sb="5" eb="6">
      <t>ウ</t>
    </rPh>
    <rPh sb="8" eb="9">
      <t>カタ</t>
    </rPh>
    <rPh sb="22" eb="24">
      <t>ゼイセイ</t>
    </rPh>
    <rPh sb="25" eb="26">
      <t>ウ</t>
    </rPh>
    <phoneticPr fontId="2"/>
  </si>
  <si>
    <t>明細書を記入して頂ければ、領収書を提出しなくても控除を受けられます。</t>
    <rPh sb="0" eb="3">
      <t>メイサイショ</t>
    </rPh>
    <rPh sb="4" eb="6">
      <t>キニュウ</t>
    </rPh>
    <rPh sb="8" eb="9">
      <t>イタダ</t>
    </rPh>
    <rPh sb="13" eb="16">
      <t>リョウシュウショ</t>
    </rPh>
    <rPh sb="17" eb="19">
      <t>テイシュツ</t>
    </rPh>
    <rPh sb="24" eb="26">
      <t>コウジョ</t>
    </rPh>
    <rPh sb="27" eb="28">
      <t>ウ</t>
    </rPh>
    <phoneticPr fontId="2"/>
  </si>
  <si>
    <t>診療・治療</t>
    <rPh sb="0" eb="2">
      <t>シンリョウ</t>
    </rPh>
    <rPh sb="3" eb="5">
      <t>チリョウ</t>
    </rPh>
    <phoneticPr fontId="2"/>
  </si>
  <si>
    <t>介護保険サービス</t>
    <rPh sb="0" eb="2">
      <t>カイゴ</t>
    </rPh>
    <rPh sb="2" eb="4">
      <t>ホケン</t>
    </rPh>
    <phoneticPr fontId="2"/>
  </si>
  <si>
    <t>医薬品購入</t>
    <rPh sb="0" eb="3">
      <t>イヤクヒン</t>
    </rPh>
    <rPh sb="3" eb="5">
      <t>コウニュウ</t>
    </rPh>
    <phoneticPr fontId="2"/>
  </si>
  <si>
    <t>その他の医療費</t>
    <rPh sb="2" eb="3">
      <t>タ</t>
    </rPh>
    <rPh sb="4" eb="7">
      <t>イリョウヒ</t>
    </rPh>
    <phoneticPr fontId="2"/>
  </si>
  <si>
    <t>Ａ （㋐＋㋒）＝</t>
    <phoneticPr fontId="2"/>
  </si>
  <si>
    <t>Ｂ （㋑＋㋓）＝</t>
    <phoneticPr fontId="2"/>
  </si>
  <si>
    <t>２ の 合 計</t>
    <rPh sb="4" eb="5">
      <t>ア</t>
    </rPh>
    <rPh sb="6" eb="7">
      <t>ケイ</t>
    </rPh>
    <phoneticPr fontId="2"/>
  </si>
  <si>
    <t>医 療 費 の 合 計</t>
    <rPh sb="0" eb="1">
      <t>イ</t>
    </rPh>
    <rPh sb="2" eb="3">
      <t>リョウ</t>
    </rPh>
    <rPh sb="4" eb="5">
      <t>ヒ</t>
    </rPh>
    <rPh sb="8" eb="9">
      <t>ア</t>
    </rPh>
    <rPh sb="10" eb="11">
      <t>ケイ</t>
    </rPh>
    <phoneticPr fontId="2"/>
  </si>
  <si>
    <t>桶川市泉１－３－２８</t>
    <rPh sb="0" eb="3">
      <t>オケガワシ</t>
    </rPh>
    <rPh sb="3" eb="4">
      <t>イズミ</t>
    </rPh>
    <phoneticPr fontId="2"/>
  </si>
  <si>
    <t>申告書第一表の「所得から差し引かれる金額」の医療費控除欄に転記します。</t>
    <rPh sb="0" eb="2">
      <t>シンコク</t>
    </rPh>
    <rPh sb="2" eb="3">
      <t>ショ</t>
    </rPh>
    <rPh sb="3" eb="4">
      <t>ダイ</t>
    </rPh>
    <rPh sb="4" eb="5">
      <t>１</t>
    </rPh>
    <rPh sb="5" eb="6">
      <t>ヒョウ</t>
    </rPh>
    <rPh sb="8" eb="10">
      <t>ショトク</t>
    </rPh>
    <rPh sb="12" eb="13">
      <t>サ</t>
    </rPh>
    <rPh sb="14" eb="15">
      <t>ヒ</t>
    </rPh>
    <rPh sb="18" eb="20">
      <t>キンガク</t>
    </rPh>
    <rPh sb="22" eb="25">
      <t>イリョウヒ</t>
    </rPh>
    <rPh sb="25" eb="27">
      <t>コウジョ</t>
    </rPh>
    <rPh sb="27" eb="28">
      <t>ラン</t>
    </rPh>
    <rPh sb="29" eb="31">
      <t>テンキ</t>
    </rPh>
    <phoneticPr fontId="2"/>
  </si>
  <si>
    <t>申告書第一表の「所得金額」の合計欄の金額を転記します。
　（注）　次の場合には、それぞれの金額を加算します。
・　退職所得及び山林所得がある場合・・・その所得金額
・　ほかに申告分離課税の所得がある場合・・・その所得金額
　　　　　　　　　　　　　　　　　　　　　　　　　　　　　（特別控除前の金額）
　なお、損失申告の場合には、申告書第四表（損失申告用）の
　「４　繰越損失を差し引く計算」欄の83の金額を転記します。</t>
    <rPh sb="0" eb="2">
      <t>シンコク</t>
    </rPh>
    <rPh sb="2" eb="3">
      <t>ショ</t>
    </rPh>
    <rPh sb="3" eb="4">
      <t>ダイ</t>
    </rPh>
    <rPh sb="4" eb="5">
      <t>１</t>
    </rPh>
    <rPh sb="5" eb="6">
      <t>ヒョウ</t>
    </rPh>
    <rPh sb="8" eb="10">
      <t>ショトク</t>
    </rPh>
    <rPh sb="10" eb="12">
      <t>キンガク</t>
    </rPh>
    <rPh sb="14" eb="16">
      <t>ゴウケイ</t>
    </rPh>
    <rPh sb="16" eb="17">
      <t>ラン</t>
    </rPh>
    <rPh sb="18" eb="20">
      <t>キンガク</t>
    </rPh>
    <rPh sb="21" eb="23">
      <t>テンキ</t>
    </rPh>
    <rPh sb="30" eb="31">
      <t>チュウ</t>
    </rPh>
    <rPh sb="33" eb="34">
      <t>ツギ</t>
    </rPh>
    <rPh sb="35" eb="37">
      <t>バアイ</t>
    </rPh>
    <rPh sb="45" eb="47">
      <t>キンガク</t>
    </rPh>
    <rPh sb="48" eb="50">
      <t>カサン</t>
    </rPh>
    <rPh sb="58" eb="60">
      <t>タイショク</t>
    </rPh>
    <rPh sb="60" eb="62">
      <t>ショトク</t>
    </rPh>
    <rPh sb="62" eb="63">
      <t>オヨ</t>
    </rPh>
    <rPh sb="64" eb="66">
      <t>サンリン</t>
    </rPh>
    <rPh sb="66" eb="68">
      <t>ショトク</t>
    </rPh>
    <rPh sb="71" eb="73">
      <t>バアイ</t>
    </rPh>
    <rPh sb="78" eb="80">
      <t>ショトク</t>
    </rPh>
    <rPh sb="80" eb="82">
      <t>キンガク</t>
    </rPh>
    <rPh sb="88" eb="90">
      <t>シンコク</t>
    </rPh>
    <rPh sb="90" eb="92">
      <t>ブンリ</t>
    </rPh>
    <rPh sb="92" eb="94">
      <t>カゼイ</t>
    </rPh>
    <rPh sb="95" eb="97">
      <t>ショトク</t>
    </rPh>
    <rPh sb="100" eb="102">
      <t>バアイ</t>
    </rPh>
    <rPh sb="107" eb="109">
      <t>ショトク</t>
    </rPh>
    <rPh sb="109" eb="111">
      <t>キンガク</t>
    </rPh>
    <rPh sb="142" eb="144">
      <t>トクベツ</t>
    </rPh>
    <rPh sb="144" eb="146">
      <t>コウジョ</t>
    </rPh>
    <rPh sb="146" eb="147">
      <t>マエ</t>
    </rPh>
    <rPh sb="148" eb="150">
      <t>キンガク</t>
    </rPh>
    <rPh sb="156" eb="158">
      <t>ソンシツ</t>
    </rPh>
    <rPh sb="158" eb="160">
      <t>シンコク</t>
    </rPh>
    <rPh sb="161" eb="163">
      <t>バアイ</t>
    </rPh>
    <rPh sb="166" eb="168">
      <t>シンコク</t>
    </rPh>
    <rPh sb="168" eb="169">
      <t>ショ</t>
    </rPh>
    <rPh sb="169" eb="170">
      <t>ダイ</t>
    </rPh>
    <rPh sb="170" eb="171">
      <t>４</t>
    </rPh>
    <rPh sb="171" eb="172">
      <t>ヒョウ</t>
    </rPh>
    <rPh sb="173" eb="175">
      <t>ソンシツ</t>
    </rPh>
    <rPh sb="175" eb="177">
      <t>シンコク</t>
    </rPh>
    <rPh sb="177" eb="178">
      <t>ヨウ</t>
    </rPh>
    <rPh sb="185" eb="187">
      <t>クリコシ</t>
    </rPh>
    <rPh sb="187" eb="189">
      <t>ソンシツ</t>
    </rPh>
    <rPh sb="190" eb="191">
      <t>サ</t>
    </rPh>
    <rPh sb="192" eb="193">
      <t>ヒ</t>
    </rPh>
    <rPh sb="194" eb="196">
      <t>ケイサン</t>
    </rPh>
    <rPh sb="197" eb="198">
      <t>ラン</t>
    </rPh>
    <rPh sb="202" eb="204">
      <t>キンガク</t>
    </rPh>
    <rPh sb="205" eb="207">
      <t>テンキ</t>
    </rPh>
    <phoneticPr fontId="2"/>
  </si>
  <si>
    <t>申告書第二表の「所得から差し引かれる金額に関する事項」の
医療費控除欄に転記します。</t>
    <rPh sb="0" eb="2">
      <t>シンコク</t>
    </rPh>
    <rPh sb="2" eb="3">
      <t>ショ</t>
    </rPh>
    <rPh sb="3" eb="4">
      <t>ダイ</t>
    </rPh>
    <rPh sb="4" eb="5">
      <t>２</t>
    </rPh>
    <rPh sb="5" eb="6">
      <t>ヒョウ</t>
    </rPh>
    <rPh sb="8" eb="10">
      <t>ショトク</t>
    </rPh>
    <rPh sb="12" eb="13">
      <t>サ</t>
    </rPh>
    <rPh sb="14" eb="15">
      <t>ヒ</t>
    </rPh>
    <rPh sb="18" eb="20">
      <t>キンガク</t>
    </rPh>
    <rPh sb="21" eb="22">
      <t>カン</t>
    </rPh>
    <rPh sb="24" eb="26">
      <t>ジコウ</t>
    </rPh>
    <rPh sb="29" eb="32">
      <t>イリョウヒ</t>
    </rPh>
    <rPh sb="32" eb="34">
      <t>コウジョ</t>
    </rPh>
    <rPh sb="34" eb="35">
      <t>ラン</t>
    </rPh>
    <rPh sb="36" eb="38">
      <t>テンキ</t>
    </rPh>
    <phoneticPr fontId="2"/>
  </si>
  <si>
    <r>
      <t>　</t>
    </r>
    <r>
      <rPr>
        <b/>
        <sz val="11"/>
        <color theme="1"/>
        <rFont val="ＭＳ Ｐゴシック"/>
        <family val="3"/>
        <charset val="128"/>
        <scheme val="minor"/>
      </rPr>
      <t>医療費控除通知（※）を添付する場合、右記の(1)～(3)を記入します。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　　　　※医療保険者が発行する医療費の額等を通知する書類で、
　　　　　 所定の事項が記載されたものをいいます。
　　　　　（例：健康保険組合等が発行する「医療費のお知らせ」）</t>
    </r>
    <rPh sb="1" eb="4">
      <t>イリョウヒ</t>
    </rPh>
    <rPh sb="4" eb="6">
      <t>コウジョ</t>
    </rPh>
    <rPh sb="6" eb="8">
      <t>ツウチ</t>
    </rPh>
    <rPh sb="12" eb="14">
      <t>テンプ</t>
    </rPh>
    <rPh sb="16" eb="18">
      <t>バアイ</t>
    </rPh>
    <rPh sb="19" eb="21">
      <t>ウキ</t>
    </rPh>
    <rPh sb="30" eb="32">
      <t>キニュウ</t>
    </rPh>
    <rPh sb="43" eb="45">
      <t>イリョウ</t>
    </rPh>
    <rPh sb="45" eb="47">
      <t>ホケン</t>
    </rPh>
    <rPh sb="47" eb="48">
      <t>シャ</t>
    </rPh>
    <rPh sb="49" eb="51">
      <t>ハッコウ</t>
    </rPh>
    <rPh sb="53" eb="56">
      <t>イリョウヒ</t>
    </rPh>
    <rPh sb="57" eb="58">
      <t>ガク</t>
    </rPh>
    <rPh sb="58" eb="59">
      <t>トウ</t>
    </rPh>
    <rPh sb="60" eb="62">
      <t>ツウチ</t>
    </rPh>
    <rPh sb="64" eb="66">
      <t>ショルイ</t>
    </rPh>
    <rPh sb="75" eb="77">
      <t>ショテイ</t>
    </rPh>
    <rPh sb="78" eb="80">
      <t>ジコウ</t>
    </rPh>
    <rPh sb="81" eb="83">
      <t>キサイ</t>
    </rPh>
    <rPh sb="101" eb="102">
      <t>レイ</t>
    </rPh>
    <rPh sb="103" eb="105">
      <t>ケンコウ</t>
    </rPh>
    <rPh sb="105" eb="107">
      <t>ホケン</t>
    </rPh>
    <rPh sb="107" eb="109">
      <t>クミアイ</t>
    </rPh>
    <rPh sb="109" eb="110">
      <t>トウ</t>
    </rPh>
    <rPh sb="111" eb="113">
      <t>ハッコウ</t>
    </rPh>
    <rPh sb="116" eb="119">
      <t>イリョウヒ</t>
    </rPh>
    <rPh sb="121" eb="122">
      <t>シ</t>
    </rPh>
    <phoneticPr fontId="2"/>
  </si>
  <si>
    <r>
      <t>２　医療費（</t>
    </r>
    <r>
      <rPr>
        <sz val="14"/>
        <color rgb="FFFF0000"/>
        <rFont val="HGPｺﾞｼｯｸE"/>
        <family val="3"/>
        <charset val="128"/>
      </rPr>
      <t>上記１以外</t>
    </r>
    <r>
      <rPr>
        <sz val="14"/>
        <color theme="1"/>
        <rFont val="HGPｺﾞｼｯｸE"/>
        <family val="3"/>
        <charset val="128"/>
      </rPr>
      <t>）の明細書</t>
    </r>
    <rPh sb="2" eb="5">
      <t>イリョウヒ</t>
    </rPh>
    <rPh sb="6" eb="8">
      <t>ジョウキ</t>
    </rPh>
    <rPh sb="9" eb="11">
      <t>イガイ</t>
    </rPh>
    <rPh sb="13" eb="16">
      <t>メイサイショ</t>
    </rPh>
    <phoneticPr fontId="2"/>
  </si>
  <si>
    <t>□</t>
  </si>
  <si>
    <t>□</t>
    <phoneticPr fontId="2"/>
  </si>
  <si>
    <t>Eと100,000円の少ないほうの対比計算</t>
    <rPh sb="5" eb="10">
      <t>０００エン</t>
    </rPh>
    <rPh sb="11" eb="12">
      <t>スク</t>
    </rPh>
    <rPh sb="17" eb="19">
      <t>タイヒ</t>
    </rPh>
    <rPh sb="19" eb="21">
      <t>ケイサン</t>
    </rPh>
    <phoneticPr fontId="2"/>
  </si>
  <si>
    <t>医療費控除最高額</t>
    <rPh sb="0" eb="3">
      <t>イリョウヒ</t>
    </rPh>
    <rPh sb="3" eb="5">
      <t>コウジョ</t>
    </rPh>
    <rPh sb="5" eb="8">
      <t>サイコウガク</t>
    </rPh>
    <phoneticPr fontId="2"/>
  </si>
  <si>
    <t>桶川　太郎</t>
    <rPh sb="0" eb="2">
      <t>オケガワ</t>
    </rPh>
    <rPh sb="3" eb="5">
      <t>タロウ</t>
    </rPh>
    <phoneticPr fontId="2"/>
  </si>
  <si>
    <t>〃</t>
    <phoneticPr fontId="2"/>
  </si>
  <si>
    <t>〃</t>
    <phoneticPr fontId="2"/>
  </si>
  <si>
    <t>○○病院</t>
    <rPh sb="2" eb="4">
      <t>ビョウイン</t>
    </rPh>
    <phoneticPr fontId="2"/>
  </si>
  <si>
    <t>△△薬局</t>
    <rPh sb="2" eb="4">
      <t>ヤッキョク</t>
    </rPh>
    <phoneticPr fontId="2"/>
  </si>
  <si>
    <t>○○○○医院</t>
    <rPh sb="4" eb="6">
      <t>イイン</t>
    </rPh>
    <phoneticPr fontId="2"/>
  </si>
  <si>
    <t>高額療養費</t>
    <rPh sb="0" eb="2">
      <t>コウガク</t>
    </rPh>
    <rPh sb="2" eb="5">
      <t>リョウヨウヒ</t>
    </rPh>
    <phoneticPr fontId="2"/>
  </si>
  <si>
    <t>☑</t>
  </si>
  <si>
    <t>桶川　ハナコ</t>
    <rPh sb="0" eb="2">
      <t>オケガワ</t>
    </rPh>
    <phoneticPr fontId="2"/>
  </si>
  <si>
    <t>××××歯科</t>
    <rPh sb="4" eb="6">
      <t>シカ</t>
    </rPh>
    <phoneticPr fontId="2"/>
  </si>
  <si>
    <t>ＪＲ、バス</t>
    <phoneticPr fontId="2"/>
  </si>
  <si>
    <t>××老人ホーム</t>
    <rPh sb="2" eb="4">
      <t>ロウジン</t>
    </rPh>
    <phoneticPr fontId="2"/>
  </si>
  <si>
    <t>明細書シート：医療費控除額（C－F）</t>
    <rPh sb="0" eb="3">
      <t>メイサイショ</t>
    </rPh>
    <rPh sb="7" eb="10">
      <t>イリョウヒ</t>
    </rPh>
    <rPh sb="10" eb="12">
      <t>コウジョ</t>
    </rPh>
    <rPh sb="12" eb="13">
      <t>ガク</t>
    </rPh>
    <phoneticPr fontId="2"/>
  </si>
  <si>
    <t>記載例：医療費控除額（C－F）</t>
    <rPh sb="0" eb="2">
      <t>キサイ</t>
    </rPh>
    <rPh sb="2" eb="3">
      <t>レイ</t>
    </rPh>
    <phoneticPr fontId="2"/>
  </si>
  <si>
    <t>　　 　 年分　　医療費控除の明細書</t>
    <rPh sb="5" eb="7">
      <t>ネンブン</t>
    </rPh>
    <rPh sb="9" eb="12">
      <t>イリョウヒ</t>
    </rPh>
    <rPh sb="12" eb="14">
      <t>コウジョ</t>
    </rPh>
    <rPh sb="15" eb="18">
      <t>メイサイショ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</si>
</sst>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[$¥-411]#,##0;[$¥-411]#,##0"/>
    <numFmt numFmtId="177" formatCode="&quot;¥&quot;#,###;&quot;¥&quot;\0;0"/>
  </numFmts>
  <fonts count="1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24"/>
      <color theme="1"/>
      <name val="HGS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PｺﾞｼｯｸE"/>
      <family val="3"/>
      <charset val="128"/>
    </font>
    <font>
      <sz val="14"/>
      <color rgb="FFFF0000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left" vertical="center"/>
      <protection locked="0"/>
    </xf>
    <xf numFmtId="0" fontId="13" fillId="2" borderId="14" xfId="0" applyFont="1" applyFill="1" applyBorder="1" applyAlignment="1" applyProtection="1">
      <alignment horizontal="left" vertical="center"/>
      <protection locked="0"/>
    </xf>
    <xf numFmtId="0" fontId="9" fillId="2" borderId="8" xfId="0" applyFont="1" applyFill="1" applyBorder="1" applyAlignment="1" applyProtection="1">
      <alignment horizontal="left" vertical="center"/>
      <protection locked="0"/>
    </xf>
    <xf numFmtId="0" fontId="9" fillId="2" borderId="15" xfId="0" applyFont="1" applyFill="1" applyBorder="1" applyAlignment="1" applyProtection="1">
      <alignment horizontal="left" vertical="center"/>
      <protection locked="0"/>
    </xf>
    <xf numFmtId="176" fontId="7" fillId="2" borderId="2" xfId="0" applyNumberFormat="1" applyFont="1" applyFill="1" applyBorder="1" applyAlignment="1" applyProtection="1">
      <alignment horizontal="right" vertical="center"/>
      <protection locked="0"/>
    </xf>
    <xf numFmtId="176" fontId="7" fillId="2" borderId="1" xfId="2" applyNumberFormat="1" applyFont="1" applyFill="1" applyBorder="1" applyAlignment="1" applyProtection="1">
      <alignment horizontal="right" vertical="center"/>
      <protection locked="0"/>
    </xf>
    <xf numFmtId="176" fontId="7" fillId="0" borderId="7" xfId="0" applyNumberFormat="1" applyFont="1" applyFill="1" applyBorder="1" applyAlignment="1" applyProtection="1">
      <alignment horizontal="right" vertical="center"/>
    </xf>
    <xf numFmtId="176" fontId="7" fillId="0" borderId="2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Alignment="1" applyProtection="1">
      <alignment horizontal="right" vertical="center"/>
    </xf>
    <xf numFmtId="176" fontId="7" fillId="0" borderId="6" xfId="0" applyNumberFormat="1" applyFont="1" applyFill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76" fontId="7" fillId="0" borderId="1" xfId="1" applyNumberFormat="1" applyFont="1" applyFill="1" applyBorder="1" applyAlignment="1" applyProtection="1">
      <alignment horizontal="right" vertical="center"/>
    </xf>
    <xf numFmtId="0" fontId="0" fillId="0" borderId="2" xfId="0" applyFill="1" applyBorder="1" applyAlignment="1" applyProtection="1">
      <alignment horizontal="center" vertical="center"/>
    </xf>
    <xf numFmtId="176" fontId="7" fillId="0" borderId="3" xfId="0" applyNumberFormat="1" applyFont="1" applyFill="1" applyBorder="1" applyAlignment="1" applyProtection="1">
      <alignment horizontal="right" vertical="center"/>
    </xf>
    <xf numFmtId="0" fontId="13" fillId="0" borderId="6" xfId="0" applyFont="1" applyFill="1" applyBorder="1" applyAlignment="1" applyProtection="1">
      <alignment horizontal="left" vertical="top"/>
    </xf>
    <xf numFmtId="0" fontId="0" fillId="0" borderId="1" xfId="0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left" vertical="top"/>
    </xf>
    <xf numFmtId="0" fontId="13" fillId="0" borderId="16" xfId="0" applyFont="1" applyFill="1" applyBorder="1" applyAlignment="1" applyProtection="1">
      <alignment horizontal="left" vertical="top"/>
    </xf>
    <xf numFmtId="176" fontId="7" fillId="0" borderId="17" xfId="0" applyNumberFormat="1" applyFont="1" applyFill="1" applyBorder="1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177" fontId="7" fillId="0" borderId="7" xfId="2" applyNumberFormat="1" applyFont="1" applyFill="1" applyBorder="1" applyAlignment="1" applyProtection="1">
      <alignment horizontal="right" vertical="center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176" fontId="7" fillId="2" borderId="1" xfId="2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13" fillId="2" borderId="13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center" vertical="center" wrapText="1"/>
    </xf>
    <xf numFmtId="0" fontId="13" fillId="2" borderId="14" xfId="0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center" vertical="center"/>
    </xf>
    <xf numFmtId="176" fontId="7" fillId="2" borderId="2" xfId="0" applyNumberFormat="1" applyFont="1" applyFill="1" applyBorder="1" applyAlignment="1" applyProtection="1">
      <alignment horizontal="right" vertical="center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176" fontId="7" fillId="2" borderId="2" xfId="2" applyNumberFormat="1" applyFont="1" applyFill="1" applyBorder="1" applyAlignment="1" applyProtection="1">
      <alignment horizontal="right" vertical="center"/>
      <protection locked="0"/>
    </xf>
    <xf numFmtId="176" fontId="7" fillId="2" borderId="12" xfId="2" applyNumberFormat="1" applyFont="1" applyFill="1" applyBorder="1" applyAlignment="1" applyProtection="1">
      <alignment horizontal="right" vertical="center"/>
      <protection locked="0"/>
    </xf>
    <xf numFmtId="176" fontId="7" fillId="2" borderId="3" xfId="2" applyNumberFormat="1" applyFont="1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176" fontId="7" fillId="2" borderId="4" xfId="1" applyNumberFormat="1" applyFont="1" applyFill="1" applyBorder="1" applyAlignment="1" applyProtection="1">
      <alignment horizontal="right" vertical="center"/>
      <protection locked="0"/>
    </xf>
    <xf numFmtId="176" fontId="7" fillId="2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176" fontId="7" fillId="2" borderId="2" xfId="2" applyNumberFormat="1" applyFont="1" applyFill="1" applyBorder="1" applyAlignment="1" applyProtection="1">
      <alignment horizontal="right" vertical="center"/>
    </xf>
    <xf numFmtId="176" fontId="7" fillId="2" borderId="12" xfId="2" applyNumberFormat="1" applyFont="1" applyFill="1" applyBorder="1" applyAlignment="1" applyProtection="1">
      <alignment horizontal="right" vertical="center"/>
    </xf>
    <xf numFmtId="176" fontId="7" fillId="2" borderId="3" xfId="2" applyNumberFormat="1" applyFont="1" applyFill="1" applyBorder="1" applyAlignment="1" applyProtection="1">
      <alignment horizontal="right" vertical="center"/>
    </xf>
    <xf numFmtId="0" fontId="5" fillId="0" borderId="8" xfId="0" applyFont="1" applyBorder="1" applyAlignment="1" applyProtection="1">
      <alignment horizontal="left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176" fontId="7" fillId="2" borderId="4" xfId="1" applyNumberFormat="1" applyFont="1" applyFill="1" applyBorder="1" applyAlignment="1" applyProtection="1">
      <alignment horizontal="right" vertical="center"/>
    </xf>
    <xf numFmtId="176" fontId="7" fillId="2" borderId="5" xfId="1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971550</xdr:colOff>
      <xdr:row>48</xdr:row>
      <xdr:rowOff>190500</xdr:rowOff>
    </xdr:from>
    <xdr:to>
      <xdr:col>7</xdr:col>
      <xdr:colOff>285750</xdr:colOff>
      <xdr:row>49</xdr:row>
      <xdr:rowOff>257175</xdr:rowOff>
    </xdr:to>
    <xdr:sp macro="" textlink="">
      <xdr:nvSpPr>
        <xdr:cNvPr id="2" name="テキスト ボックス 1"/>
        <xdr:cNvSpPr txBox="1"/>
      </xdr:nvSpPr>
      <xdr:spPr>
        <a:xfrm>
          <a:off x="7162800" y="11068050"/>
          <a:ext cx="3429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㋒</a:t>
          </a:r>
        </a:p>
      </xdr:txBody>
    </xdr:sp>
    <xdr:clientData/>
  </xdr:twoCellAnchor>
  <xdr:twoCellAnchor>
    <xdr:from>
      <xdr:col>7</xdr:col>
      <xdr:colOff>1438275</xdr:colOff>
      <xdr:row>48</xdr:row>
      <xdr:rowOff>352425</xdr:rowOff>
    </xdr:from>
    <xdr:to>
      <xdr:col>8</xdr:col>
      <xdr:colOff>285750</xdr:colOff>
      <xdr:row>49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7705725" y="10868025"/>
          <a:ext cx="3143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㋓</a:t>
          </a:r>
        </a:p>
      </xdr:txBody>
    </xdr:sp>
    <xdr:clientData/>
  </xdr:twoCellAnchor>
  <xdr:twoCellAnchor>
    <xdr:from>
      <xdr:col>6</xdr:col>
      <xdr:colOff>962026</xdr:colOff>
      <xdr:row>7</xdr:row>
      <xdr:rowOff>581025</xdr:rowOff>
    </xdr:from>
    <xdr:to>
      <xdr:col>7</xdr:col>
      <xdr:colOff>314326</xdr:colOff>
      <xdr:row>8</xdr:row>
      <xdr:rowOff>266700</xdr:rowOff>
    </xdr:to>
    <xdr:sp macro="" textlink="">
      <xdr:nvSpPr>
        <xdr:cNvPr id="4" name="テキスト ボックス 3"/>
        <xdr:cNvSpPr txBox="1"/>
      </xdr:nvSpPr>
      <xdr:spPr>
        <a:xfrm>
          <a:off x="7153276" y="2762250"/>
          <a:ext cx="3810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㋐</a:t>
          </a:r>
        </a:p>
      </xdr:txBody>
    </xdr:sp>
    <xdr:clientData/>
  </xdr:twoCellAnchor>
  <xdr:twoCellAnchor>
    <xdr:from>
      <xdr:col>7</xdr:col>
      <xdr:colOff>1438275</xdr:colOff>
      <xdr:row>7</xdr:row>
      <xdr:rowOff>581025</xdr:rowOff>
    </xdr:from>
    <xdr:to>
      <xdr:col>8</xdr:col>
      <xdr:colOff>285750</xdr:colOff>
      <xdr:row>8</xdr:row>
      <xdr:rowOff>266700</xdr:rowOff>
    </xdr:to>
    <xdr:sp macro="" textlink="">
      <xdr:nvSpPr>
        <xdr:cNvPr id="5" name="テキスト ボックス 4"/>
        <xdr:cNvSpPr txBox="1"/>
      </xdr:nvSpPr>
      <xdr:spPr>
        <a:xfrm>
          <a:off x="7705725" y="2762250"/>
          <a:ext cx="3143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㋑</a:t>
          </a:r>
        </a:p>
      </xdr:txBody>
    </xdr:sp>
    <xdr:clientData/>
  </xdr:twoCellAnchor>
  <xdr:twoCellAnchor>
    <xdr:from>
      <xdr:col>1</xdr:col>
      <xdr:colOff>1152525</xdr:colOff>
      <xdr:row>9</xdr:row>
      <xdr:rowOff>85725</xdr:rowOff>
    </xdr:from>
    <xdr:to>
      <xdr:col>9</xdr:col>
      <xdr:colOff>0</xdr:colOff>
      <xdr:row>14</xdr:row>
      <xdr:rowOff>76200</xdr:rowOff>
    </xdr:to>
    <xdr:sp macro="" textlink="">
      <xdr:nvSpPr>
        <xdr:cNvPr id="6" name="テキスト ボックス 5"/>
        <xdr:cNvSpPr txBox="1"/>
      </xdr:nvSpPr>
      <xdr:spPr>
        <a:xfrm>
          <a:off x="3181350" y="2971800"/>
          <a:ext cx="6019800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kumimoji="1" lang="ja-JP" altLang="en-US" sz="1000"/>
        </a:p>
      </xdr:txBody>
    </xdr:sp>
    <xdr:clientData/>
  </xdr:twoCellAnchor>
  <xdr:twoCellAnchor>
    <xdr:from>
      <xdr:col>1</xdr:col>
      <xdr:colOff>876299</xdr:colOff>
      <xdr:row>10</xdr:row>
      <xdr:rowOff>47625</xdr:rowOff>
    </xdr:from>
    <xdr:to>
      <xdr:col>8</xdr:col>
      <xdr:colOff>723899</xdr:colOff>
      <xdr:row>13</xdr:row>
      <xdr:rowOff>238125</xdr:rowOff>
    </xdr:to>
    <xdr:sp macro="" textlink="">
      <xdr:nvSpPr>
        <xdr:cNvPr id="7" name="角丸四角形吹き出し 6"/>
        <xdr:cNvSpPr/>
      </xdr:nvSpPr>
      <xdr:spPr>
        <a:xfrm>
          <a:off x="2905124" y="3276600"/>
          <a:ext cx="5553075" cy="704850"/>
        </a:xfrm>
        <a:prstGeom prst="wedgeRoundRectCallout">
          <a:avLst>
            <a:gd name="adj1" fmla="val -36140"/>
            <a:gd name="adj2" fmla="val 73233"/>
            <a:gd name="adj3" fmla="val 16667"/>
          </a:avLst>
        </a:prstGeom>
        <a:solidFill>
          <a:schemeClr val="bg2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「医療を受けた方の氏名」、「病院・薬局などの支払先の名称」ごとにまとめて記入することができます。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上記１に記入したものについては記入しないでください。</a:t>
          </a:r>
        </a:p>
      </xdr:txBody>
    </xdr:sp>
    <xdr:clientData/>
  </xdr:twoCellAnchor>
  <xdr:twoCellAnchor>
    <xdr:from>
      <xdr:col>0</xdr:col>
      <xdr:colOff>123826</xdr:colOff>
      <xdr:row>4</xdr:row>
      <xdr:rowOff>85725</xdr:rowOff>
    </xdr:from>
    <xdr:to>
      <xdr:col>1</xdr:col>
      <xdr:colOff>1914525</xdr:colOff>
      <xdr:row>5</xdr:row>
      <xdr:rowOff>314325</xdr:rowOff>
    </xdr:to>
    <xdr:sp macro="" textlink="">
      <xdr:nvSpPr>
        <xdr:cNvPr id="9" name="角丸四角形 8"/>
        <xdr:cNvSpPr/>
      </xdr:nvSpPr>
      <xdr:spPr>
        <a:xfrm>
          <a:off x="123826" y="990600"/>
          <a:ext cx="3819524" cy="609600"/>
        </a:xfrm>
        <a:prstGeom prst="roundRect">
          <a:avLst/>
        </a:prstGeom>
        <a:solidFill>
          <a:schemeClr val="bg2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この明細書は申告書と一緒に提出してください。</a:t>
          </a:r>
        </a:p>
      </xdr:txBody>
    </xdr:sp>
    <xdr:clientData/>
  </xdr:twoCellAnchor>
  <xdr:twoCellAnchor>
    <xdr:from>
      <xdr:col>3</xdr:col>
      <xdr:colOff>19050</xdr:colOff>
      <xdr:row>60</xdr:row>
      <xdr:rowOff>200025</xdr:rowOff>
    </xdr:from>
    <xdr:to>
      <xdr:col>5</xdr:col>
      <xdr:colOff>228600</xdr:colOff>
      <xdr:row>60</xdr:row>
      <xdr:rowOff>200025</xdr:rowOff>
    </xdr:to>
    <xdr:cxnSp macro="">
      <xdr:nvCxnSpPr>
        <xdr:cNvPr id="10" name="直線矢印コネクタ 9"/>
        <xdr:cNvCxnSpPr/>
      </xdr:nvCxnSpPr>
      <xdr:spPr>
        <a:xfrm flipH="1">
          <a:off x="4733925" y="14849475"/>
          <a:ext cx="1209675" cy="0"/>
        </a:xfrm>
        <a:prstGeom prst="straightConnector1">
          <a:avLst/>
        </a:prstGeom>
        <a:ln w="38100">
          <a:solidFill>
            <a:sysClr val="windowText" lastClr="00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228600</xdr:colOff>
      <xdr:row>56</xdr:row>
      <xdr:rowOff>0</xdr:rowOff>
    </xdr:from>
    <xdr:to>
      <xdr:col>6</xdr:col>
      <xdr:colOff>28575</xdr:colOff>
      <xdr:row>57</xdr:row>
      <xdr:rowOff>257175</xdr:rowOff>
    </xdr:to>
    <xdr:sp macro="" textlink="">
      <xdr:nvSpPr>
        <xdr:cNvPr id="18" name="左大かっこ 17"/>
        <xdr:cNvSpPr/>
      </xdr:nvSpPr>
      <xdr:spPr>
        <a:xfrm>
          <a:off x="5943600" y="13506450"/>
          <a:ext cx="114300" cy="52387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228600</xdr:colOff>
      <xdr:row>59</xdr:row>
      <xdr:rowOff>200025</xdr:rowOff>
    </xdr:from>
    <xdr:to>
      <xdr:col>6</xdr:col>
      <xdr:colOff>28575</xdr:colOff>
      <xdr:row>63</xdr:row>
      <xdr:rowOff>352425</xdr:rowOff>
    </xdr:to>
    <xdr:sp macro="" textlink="">
      <xdr:nvSpPr>
        <xdr:cNvPr id="19" name="左大かっこ 18"/>
        <xdr:cNvSpPr/>
      </xdr:nvSpPr>
      <xdr:spPr>
        <a:xfrm>
          <a:off x="5943600" y="14582775"/>
          <a:ext cx="114300" cy="129540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228600</xdr:colOff>
      <xdr:row>64</xdr:row>
      <xdr:rowOff>38101</xdr:rowOff>
    </xdr:from>
    <xdr:to>
      <xdr:col>6</xdr:col>
      <xdr:colOff>19050</xdr:colOff>
      <xdr:row>65</xdr:row>
      <xdr:rowOff>190501</xdr:rowOff>
    </xdr:to>
    <xdr:sp macro="" textlink="">
      <xdr:nvSpPr>
        <xdr:cNvPr id="20" name="左大かっこ 19"/>
        <xdr:cNvSpPr/>
      </xdr:nvSpPr>
      <xdr:spPr>
        <a:xfrm>
          <a:off x="5943600" y="16002001"/>
          <a:ext cx="104775" cy="32385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714375</xdr:colOff>
      <xdr:row>55</xdr:row>
      <xdr:rowOff>161925</xdr:rowOff>
    </xdr:from>
    <xdr:to>
      <xdr:col>8</xdr:col>
      <xdr:colOff>828675</xdr:colOff>
      <xdr:row>57</xdr:row>
      <xdr:rowOff>257175</xdr:rowOff>
    </xdr:to>
    <xdr:sp macro="" textlink="">
      <xdr:nvSpPr>
        <xdr:cNvPr id="22" name="左大かっこ 21"/>
        <xdr:cNvSpPr/>
      </xdr:nvSpPr>
      <xdr:spPr>
        <a:xfrm flipH="1">
          <a:off x="9363075" y="13496925"/>
          <a:ext cx="114300" cy="53340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1000125</xdr:colOff>
      <xdr:row>59</xdr:row>
      <xdr:rowOff>200024</xdr:rowOff>
    </xdr:from>
    <xdr:to>
      <xdr:col>8</xdr:col>
      <xdr:colOff>1114425</xdr:colOff>
      <xdr:row>63</xdr:row>
      <xdr:rowOff>361949</xdr:rowOff>
    </xdr:to>
    <xdr:sp macro="" textlink="">
      <xdr:nvSpPr>
        <xdr:cNvPr id="23" name="左大かっこ 22"/>
        <xdr:cNvSpPr/>
      </xdr:nvSpPr>
      <xdr:spPr>
        <a:xfrm flipH="1">
          <a:off x="9648825" y="14582774"/>
          <a:ext cx="114300" cy="130492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1466850</xdr:colOff>
      <xdr:row>64</xdr:row>
      <xdr:rowOff>47625</xdr:rowOff>
    </xdr:from>
    <xdr:to>
      <xdr:col>8</xdr:col>
      <xdr:colOff>1562100</xdr:colOff>
      <xdr:row>65</xdr:row>
      <xdr:rowOff>209550</xdr:rowOff>
    </xdr:to>
    <xdr:sp macro="" textlink="">
      <xdr:nvSpPr>
        <xdr:cNvPr id="24" name="左大かっこ 23"/>
        <xdr:cNvSpPr/>
      </xdr:nvSpPr>
      <xdr:spPr>
        <a:xfrm flipH="1">
          <a:off x="10115550" y="16011525"/>
          <a:ext cx="95250" cy="33337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</xdr:colOff>
      <xdr:row>65</xdr:row>
      <xdr:rowOff>47625</xdr:rowOff>
    </xdr:from>
    <xdr:to>
      <xdr:col>5</xdr:col>
      <xdr:colOff>228600</xdr:colOff>
      <xdr:row>65</xdr:row>
      <xdr:rowOff>47625</xdr:rowOff>
    </xdr:to>
    <xdr:cxnSp macro="">
      <xdr:nvCxnSpPr>
        <xdr:cNvPr id="30" name="直線矢印コネクタ 29"/>
        <xdr:cNvCxnSpPr/>
      </xdr:nvCxnSpPr>
      <xdr:spPr>
        <a:xfrm flipH="1">
          <a:off x="4724400" y="16182975"/>
          <a:ext cx="1219200" cy="0"/>
        </a:xfrm>
        <a:prstGeom prst="straightConnector1">
          <a:avLst/>
        </a:prstGeom>
        <a:ln w="38100">
          <a:solidFill>
            <a:sysClr val="windowText" lastClr="00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56</xdr:row>
      <xdr:rowOff>76200</xdr:rowOff>
    </xdr:from>
    <xdr:to>
      <xdr:col>5</xdr:col>
      <xdr:colOff>228600</xdr:colOff>
      <xdr:row>56</xdr:row>
      <xdr:rowOff>261938</xdr:rowOff>
    </xdr:to>
    <xdr:cxnSp macro="">
      <xdr:nvCxnSpPr>
        <xdr:cNvPr id="43" name="カギ線コネクタ 42"/>
        <xdr:cNvCxnSpPr>
          <a:endCxn id="18" idx="1"/>
        </xdr:cNvCxnSpPr>
      </xdr:nvCxnSpPr>
      <xdr:spPr>
        <a:xfrm>
          <a:off x="4714875" y="13582650"/>
          <a:ext cx="1228725" cy="185738"/>
        </a:xfrm>
        <a:prstGeom prst="bentConnector3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56</xdr:row>
      <xdr:rowOff>261938</xdr:rowOff>
    </xdr:from>
    <xdr:to>
      <xdr:col>5</xdr:col>
      <xdr:colOff>228600</xdr:colOff>
      <xdr:row>57</xdr:row>
      <xdr:rowOff>247651</xdr:rowOff>
    </xdr:to>
    <xdr:cxnSp macro="">
      <xdr:nvCxnSpPr>
        <xdr:cNvPr id="47" name="カギ線コネクタ 46"/>
        <xdr:cNvCxnSpPr>
          <a:endCxn id="18" idx="1"/>
        </xdr:cNvCxnSpPr>
      </xdr:nvCxnSpPr>
      <xdr:spPr>
        <a:xfrm flipV="1">
          <a:off x="4714875" y="13768388"/>
          <a:ext cx="1228725" cy="252413"/>
        </a:xfrm>
        <a:prstGeom prst="bentConnector3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238125</xdr:colOff>
      <xdr:row>0</xdr:row>
      <xdr:rowOff>495300</xdr:rowOff>
    </xdr:from>
    <xdr:to>
      <xdr:col>1</xdr:col>
      <xdr:colOff>733425</xdr:colOff>
      <xdr:row>3</xdr:row>
      <xdr:rowOff>152079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495300"/>
          <a:ext cx="2505075" cy="6950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971550</xdr:colOff>
      <xdr:row>48</xdr:row>
      <xdr:rowOff>190500</xdr:rowOff>
    </xdr:from>
    <xdr:to>
      <xdr:col>7</xdr:col>
      <xdr:colOff>285750</xdr:colOff>
      <xdr:row>49</xdr:row>
      <xdr:rowOff>257175</xdr:rowOff>
    </xdr:to>
    <xdr:sp macro="" textlink="">
      <xdr:nvSpPr>
        <xdr:cNvPr id="2" name="テキスト ボックス 1"/>
        <xdr:cNvSpPr txBox="1"/>
      </xdr:nvSpPr>
      <xdr:spPr>
        <a:xfrm>
          <a:off x="7000875" y="11582400"/>
          <a:ext cx="3429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㋒</a:t>
          </a:r>
        </a:p>
      </xdr:txBody>
    </xdr:sp>
    <xdr:clientData/>
  </xdr:twoCellAnchor>
  <xdr:twoCellAnchor>
    <xdr:from>
      <xdr:col>7</xdr:col>
      <xdr:colOff>1438275</xdr:colOff>
      <xdr:row>48</xdr:row>
      <xdr:rowOff>352425</xdr:rowOff>
    </xdr:from>
    <xdr:to>
      <xdr:col>8</xdr:col>
      <xdr:colOff>285750</xdr:colOff>
      <xdr:row>49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8496300" y="11582400"/>
          <a:ext cx="4381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㋓</a:t>
          </a:r>
        </a:p>
      </xdr:txBody>
    </xdr:sp>
    <xdr:clientData/>
  </xdr:twoCellAnchor>
  <xdr:twoCellAnchor>
    <xdr:from>
      <xdr:col>6</xdr:col>
      <xdr:colOff>962026</xdr:colOff>
      <xdr:row>7</xdr:row>
      <xdr:rowOff>581025</xdr:rowOff>
    </xdr:from>
    <xdr:to>
      <xdr:col>7</xdr:col>
      <xdr:colOff>314326</xdr:colOff>
      <xdr:row>8</xdr:row>
      <xdr:rowOff>266700</xdr:rowOff>
    </xdr:to>
    <xdr:sp macro="" textlink="">
      <xdr:nvSpPr>
        <xdr:cNvPr id="4" name="テキスト ボックス 3"/>
        <xdr:cNvSpPr txBox="1"/>
      </xdr:nvSpPr>
      <xdr:spPr>
        <a:xfrm>
          <a:off x="6991351" y="2895600"/>
          <a:ext cx="3810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㋐</a:t>
          </a:r>
        </a:p>
      </xdr:txBody>
    </xdr:sp>
    <xdr:clientData/>
  </xdr:twoCellAnchor>
  <xdr:twoCellAnchor>
    <xdr:from>
      <xdr:col>7</xdr:col>
      <xdr:colOff>1438275</xdr:colOff>
      <xdr:row>7</xdr:row>
      <xdr:rowOff>581025</xdr:rowOff>
    </xdr:from>
    <xdr:to>
      <xdr:col>8</xdr:col>
      <xdr:colOff>285750</xdr:colOff>
      <xdr:row>8</xdr:row>
      <xdr:rowOff>266700</xdr:rowOff>
    </xdr:to>
    <xdr:sp macro="" textlink="">
      <xdr:nvSpPr>
        <xdr:cNvPr id="5" name="テキスト ボックス 4"/>
        <xdr:cNvSpPr txBox="1"/>
      </xdr:nvSpPr>
      <xdr:spPr>
        <a:xfrm>
          <a:off x="8496300" y="2895600"/>
          <a:ext cx="4381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㋑</a:t>
          </a:r>
        </a:p>
      </xdr:txBody>
    </xdr:sp>
    <xdr:clientData/>
  </xdr:twoCellAnchor>
  <xdr:twoCellAnchor>
    <xdr:from>
      <xdr:col>1</xdr:col>
      <xdr:colOff>1152525</xdr:colOff>
      <xdr:row>9</xdr:row>
      <xdr:rowOff>85725</xdr:rowOff>
    </xdr:from>
    <xdr:to>
      <xdr:col>9</xdr:col>
      <xdr:colOff>0</xdr:colOff>
      <xdr:row>14</xdr:row>
      <xdr:rowOff>76200</xdr:rowOff>
    </xdr:to>
    <xdr:sp macro="" textlink="">
      <xdr:nvSpPr>
        <xdr:cNvPr id="6" name="テキスト ボックス 5"/>
        <xdr:cNvSpPr txBox="1"/>
      </xdr:nvSpPr>
      <xdr:spPr>
        <a:xfrm>
          <a:off x="3162300" y="3448050"/>
          <a:ext cx="7077075" cy="101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kumimoji="1" lang="ja-JP" altLang="en-US" sz="1000"/>
        </a:p>
      </xdr:txBody>
    </xdr:sp>
    <xdr:clientData/>
  </xdr:twoCellAnchor>
  <xdr:twoCellAnchor>
    <xdr:from>
      <xdr:col>1</xdr:col>
      <xdr:colOff>876299</xdr:colOff>
      <xdr:row>10</xdr:row>
      <xdr:rowOff>47625</xdr:rowOff>
    </xdr:from>
    <xdr:to>
      <xdr:col>8</xdr:col>
      <xdr:colOff>723899</xdr:colOff>
      <xdr:row>13</xdr:row>
      <xdr:rowOff>238125</xdr:rowOff>
    </xdr:to>
    <xdr:sp macro="" textlink="">
      <xdr:nvSpPr>
        <xdr:cNvPr id="7" name="角丸四角形吹き出し 6"/>
        <xdr:cNvSpPr/>
      </xdr:nvSpPr>
      <xdr:spPr>
        <a:xfrm>
          <a:off x="2886074" y="3581400"/>
          <a:ext cx="6486525" cy="704850"/>
        </a:xfrm>
        <a:prstGeom prst="wedgeRoundRectCallout">
          <a:avLst>
            <a:gd name="adj1" fmla="val -36140"/>
            <a:gd name="adj2" fmla="val 73233"/>
            <a:gd name="adj3" fmla="val 16667"/>
          </a:avLst>
        </a:prstGeom>
        <a:solidFill>
          <a:schemeClr val="bg2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「医療を受けた方の氏名」、「病院・薬局などの支払先の名称」ごとにまとめて記入することができます。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上記１に記入したものについては記入しないでください。</a:t>
          </a:r>
        </a:p>
      </xdr:txBody>
    </xdr:sp>
    <xdr:clientData/>
  </xdr:twoCellAnchor>
  <xdr:twoCellAnchor>
    <xdr:from>
      <xdr:col>0</xdr:col>
      <xdr:colOff>123826</xdr:colOff>
      <xdr:row>4</xdr:row>
      <xdr:rowOff>85725</xdr:rowOff>
    </xdr:from>
    <xdr:to>
      <xdr:col>1</xdr:col>
      <xdr:colOff>1914525</xdr:colOff>
      <xdr:row>5</xdr:row>
      <xdr:rowOff>314325</xdr:rowOff>
    </xdr:to>
    <xdr:sp macro="" textlink="">
      <xdr:nvSpPr>
        <xdr:cNvPr id="8" name="角丸四角形 7"/>
        <xdr:cNvSpPr/>
      </xdr:nvSpPr>
      <xdr:spPr>
        <a:xfrm>
          <a:off x="123826" y="1295400"/>
          <a:ext cx="3800474" cy="609600"/>
        </a:xfrm>
        <a:prstGeom prst="roundRect">
          <a:avLst/>
        </a:prstGeom>
        <a:solidFill>
          <a:schemeClr val="bg2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この明細書は申告書と一緒に提出してください。</a:t>
          </a:r>
        </a:p>
      </xdr:txBody>
    </xdr:sp>
    <xdr:clientData/>
  </xdr:twoCellAnchor>
  <xdr:twoCellAnchor>
    <xdr:from>
      <xdr:col>3</xdr:col>
      <xdr:colOff>19050</xdr:colOff>
      <xdr:row>60</xdr:row>
      <xdr:rowOff>200025</xdr:rowOff>
    </xdr:from>
    <xdr:to>
      <xdr:col>5</xdr:col>
      <xdr:colOff>228600</xdr:colOff>
      <xdr:row>60</xdr:row>
      <xdr:rowOff>200025</xdr:rowOff>
    </xdr:to>
    <xdr:cxnSp macro="">
      <xdr:nvCxnSpPr>
        <xdr:cNvPr id="9" name="直線矢印コネクタ 8"/>
        <xdr:cNvCxnSpPr/>
      </xdr:nvCxnSpPr>
      <xdr:spPr>
        <a:xfrm flipH="1">
          <a:off x="4733925" y="14849475"/>
          <a:ext cx="1209675" cy="0"/>
        </a:xfrm>
        <a:prstGeom prst="straightConnector1">
          <a:avLst/>
        </a:prstGeom>
        <a:ln w="38100">
          <a:solidFill>
            <a:sysClr val="windowText" lastClr="00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228600</xdr:colOff>
      <xdr:row>56</xdr:row>
      <xdr:rowOff>0</xdr:rowOff>
    </xdr:from>
    <xdr:to>
      <xdr:col>6</xdr:col>
      <xdr:colOff>28575</xdr:colOff>
      <xdr:row>57</xdr:row>
      <xdr:rowOff>257175</xdr:rowOff>
    </xdr:to>
    <xdr:sp macro="" textlink="">
      <xdr:nvSpPr>
        <xdr:cNvPr id="10" name="左大かっこ 9"/>
        <xdr:cNvSpPr/>
      </xdr:nvSpPr>
      <xdr:spPr>
        <a:xfrm>
          <a:off x="5943600" y="13506450"/>
          <a:ext cx="114300" cy="52387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228600</xdr:colOff>
      <xdr:row>59</xdr:row>
      <xdr:rowOff>200025</xdr:rowOff>
    </xdr:from>
    <xdr:to>
      <xdr:col>6</xdr:col>
      <xdr:colOff>28575</xdr:colOff>
      <xdr:row>63</xdr:row>
      <xdr:rowOff>352425</xdr:rowOff>
    </xdr:to>
    <xdr:sp macro="" textlink="">
      <xdr:nvSpPr>
        <xdr:cNvPr id="11" name="左大かっこ 10"/>
        <xdr:cNvSpPr/>
      </xdr:nvSpPr>
      <xdr:spPr>
        <a:xfrm>
          <a:off x="5943600" y="14582775"/>
          <a:ext cx="114300" cy="129540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228600</xdr:colOff>
      <xdr:row>64</xdr:row>
      <xdr:rowOff>38101</xdr:rowOff>
    </xdr:from>
    <xdr:to>
      <xdr:col>6</xdr:col>
      <xdr:colOff>19050</xdr:colOff>
      <xdr:row>65</xdr:row>
      <xdr:rowOff>190501</xdr:rowOff>
    </xdr:to>
    <xdr:sp macro="" textlink="">
      <xdr:nvSpPr>
        <xdr:cNvPr id="12" name="左大かっこ 11"/>
        <xdr:cNvSpPr/>
      </xdr:nvSpPr>
      <xdr:spPr>
        <a:xfrm>
          <a:off x="5943600" y="16002001"/>
          <a:ext cx="104775" cy="32385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714375</xdr:colOff>
      <xdr:row>55</xdr:row>
      <xdr:rowOff>161925</xdr:rowOff>
    </xdr:from>
    <xdr:to>
      <xdr:col>8</xdr:col>
      <xdr:colOff>828675</xdr:colOff>
      <xdr:row>57</xdr:row>
      <xdr:rowOff>257175</xdr:rowOff>
    </xdr:to>
    <xdr:sp macro="" textlink="">
      <xdr:nvSpPr>
        <xdr:cNvPr id="13" name="左大かっこ 12"/>
        <xdr:cNvSpPr/>
      </xdr:nvSpPr>
      <xdr:spPr>
        <a:xfrm flipH="1">
          <a:off x="9363075" y="13496925"/>
          <a:ext cx="114300" cy="53340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1000125</xdr:colOff>
      <xdr:row>59</xdr:row>
      <xdr:rowOff>200024</xdr:rowOff>
    </xdr:from>
    <xdr:to>
      <xdr:col>8</xdr:col>
      <xdr:colOff>1114425</xdr:colOff>
      <xdr:row>63</xdr:row>
      <xdr:rowOff>361949</xdr:rowOff>
    </xdr:to>
    <xdr:sp macro="" textlink="">
      <xdr:nvSpPr>
        <xdr:cNvPr id="14" name="左大かっこ 13"/>
        <xdr:cNvSpPr/>
      </xdr:nvSpPr>
      <xdr:spPr>
        <a:xfrm flipH="1">
          <a:off x="9648825" y="14582774"/>
          <a:ext cx="114300" cy="130492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1466850</xdr:colOff>
      <xdr:row>64</xdr:row>
      <xdr:rowOff>47625</xdr:rowOff>
    </xdr:from>
    <xdr:to>
      <xdr:col>8</xdr:col>
      <xdr:colOff>1562100</xdr:colOff>
      <xdr:row>65</xdr:row>
      <xdr:rowOff>209550</xdr:rowOff>
    </xdr:to>
    <xdr:sp macro="" textlink="">
      <xdr:nvSpPr>
        <xdr:cNvPr id="15" name="左大かっこ 14"/>
        <xdr:cNvSpPr/>
      </xdr:nvSpPr>
      <xdr:spPr>
        <a:xfrm flipH="1">
          <a:off x="10115550" y="16011525"/>
          <a:ext cx="95250" cy="33337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</xdr:colOff>
      <xdr:row>65</xdr:row>
      <xdr:rowOff>47625</xdr:rowOff>
    </xdr:from>
    <xdr:to>
      <xdr:col>5</xdr:col>
      <xdr:colOff>228600</xdr:colOff>
      <xdr:row>65</xdr:row>
      <xdr:rowOff>47625</xdr:rowOff>
    </xdr:to>
    <xdr:cxnSp macro="">
      <xdr:nvCxnSpPr>
        <xdr:cNvPr id="16" name="直線矢印コネクタ 15"/>
        <xdr:cNvCxnSpPr/>
      </xdr:nvCxnSpPr>
      <xdr:spPr>
        <a:xfrm flipH="1">
          <a:off x="4724400" y="16182975"/>
          <a:ext cx="1219200" cy="0"/>
        </a:xfrm>
        <a:prstGeom prst="straightConnector1">
          <a:avLst/>
        </a:prstGeom>
        <a:ln w="38100">
          <a:solidFill>
            <a:sysClr val="windowText" lastClr="00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56</xdr:row>
      <xdr:rowOff>76200</xdr:rowOff>
    </xdr:from>
    <xdr:to>
      <xdr:col>5</xdr:col>
      <xdr:colOff>228600</xdr:colOff>
      <xdr:row>56</xdr:row>
      <xdr:rowOff>261938</xdr:rowOff>
    </xdr:to>
    <xdr:cxnSp macro="">
      <xdr:nvCxnSpPr>
        <xdr:cNvPr id="17" name="カギ線コネクタ 16"/>
        <xdr:cNvCxnSpPr>
          <a:endCxn id="10" idx="1"/>
        </xdr:cNvCxnSpPr>
      </xdr:nvCxnSpPr>
      <xdr:spPr>
        <a:xfrm>
          <a:off x="4714875" y="13582650"/>
          <a:ext cx="1228725" cy="185738"/>
        </a:xfrm>
        <a:prstGeom prst="bentConnector3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56</xdr:row>
      <xdr:rowOff>261938</xdr:rowOff>
    </xdr:from>
    <xdr:to>
      <xdr:col>5</xdr:col>
      <xdr:colOff>228600</xdr:colOff>
      <xdr:row>57</xdr:row>
      <xdr:rowOff>247651</xdr:rowOff>
    </xdr:to>
    <xdr:cxnSp macro="">
      <xdr:nvCxnSpPr>
        <xdr:cNvPr id="18" name="カギ線コネクタ 17"/>
        <xdr:cNvCxnSpPr>
          <a:endCxn id="10" idx="1"/>
        </xdr:cNvCxnSpPr>
      </xdr:nvCxnSpPr>
      <xdr:spPr>
        <a:xfrm flipV="1">
          <a:off x="4714875" y="13768388"/>
          <a:ext cx="1228725" cy="252413"/>
        </a:xfrm>
        <a:prstGeom prst="bentConnector3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361950</xdr:colOff>
      <xdr:row>0</xdr:row>
      <xdr:rowOff>209549</xdr:rowOff>
    </xdr:from>
    <xdr:to>
      <xdr:col>1</xdr:col>
      <xdr:colOff>403560</xdr:colOff>
      <xdr:row>3</xdr:row>
      <xdr:rowOff>57149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209549"/>
          <a:ext cx="205138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66"/>
  <sheetViews>
    <sheetView tabSelected="1" view="pageBreakPreview" topLeftCell="A13" zoomScale="90" zoomScaleNormal="100" zoomScaleSheetLayoutView="90" workbookViewId="0">
      <selection activeCell="H22" sqref="H22:H23"/>
    </sheetView>
  </sheetViews>
  <sheetFormatPr defaultRowHeight="13.5" x14ac:dyDescent="0.15"/>
  <cols>
    <col min="1" max="1" width="26.375" style="1" customWidth="1"/>
    <col min="2" max="2" width="27" style="1" customWidth="1"/>
    <col min="3" max="3" width="8.5" style="1" customWidth="1"/>
    <col min="4" max="4" width="4.125" style="1" customWidth="1"/>
    <col min="5" max="5" width="9" style="1" bestFit="1" customWidth="1"/>
    <col min="6" max="6" width="4.125" style="1" customWidth="1"/>
    <col min="7" max="7" width="13.5" style="1" bestFit="1" customWidth="1"/>
    <col min="8" max="9" width="20.875" style="1" customWidth="1"/>
    <col min="10" max="16384" width="9" style="1"/>
  </cols>
  <sheetData>
    <row r="1" spans="1:9" ht="44.25" customHeight="1" x14ac:dyDescent="0.15">
      <c r="A1" s="55" t="s">
        <v>64</v>
      </c>
      <c r="B1" s="55"/>
      <c r="C1" s="55"/>
      <c r="D1" s="55"/>
      <c r="E1" s="55"/>
      <c r="F1" s="55"/>
      <c r="G1" s="55"/>
      <c r="H1" s="55"/>
      <c r="I1" s="55"/>
    </row>
    <row r="2" spans="1:9" ht="18.75" customHeight="1" x14ac:dyDescent="0.15">
      <c r="A2" s="60" t="s">
        <v>30</v>
      </c>
      <c r="B2" s="60"/>
      <c r="C2" s="60"/>
      <c r="D2" s="60"/>
      <c r="E2" s="60"/>
      <c r="F2" s="60"/>
      <c r="G2" s="60"/>
      <c r="H2" s="60"/>
      <c r="I2" s="60"/>
    </row>
    <row r="3" spans="1:9" ht="18.75" customHeight="1" x14ac:dyDescent="0.15">
      <c r="A3" s="60" t="s">
        <v>31</v>
      </c>
      <c r="B3" s="60"/>
      <c r="C3" s="60"/>
      <c r="D3" s="60"/>
      <c r="E3" s="60"/>
      <c r="F3" s="60"/>
      <c r="G3" s="60"/>
      <c r="H3" s="60"/>
      <c r="I3" s="60"/>
    </row>
    <row r="4" spans="1:9" s="2" customFormat="1" x14ac:dyDescent="0.15">
      <c r="A4" s="60"/>
      <c r="B4" s="60"/>
      <c r="C4" s="60"/>
      <c r="D4" s="60"/>
      <c r="E4" s="60"/>
      <c r="F4" s="60"/>
      <c r="G4" s="60"/>
      <c r="H4" s="60"/>
      <c r="I4" s="60"/>
    </row>
    <row r="5" spans="1:9" ht="30" customHeight="1" thickBot="1" x14ac:dyDescent="0.2">
      <c r="A5" s="60"/>
      <c r="B5" s="60"/>
      <c r="C5" s="3" t="s">
        <v>28</v>
      </c>
      <c r="D5" s="100"/>
      <c r="E5" s="100"/>
      <c r="F5" s="100"/>
      <c r="G5" s="100"/>
      <c r="H5" s="100"/>
      <c r="I5" s="100"/>
    </row>
    <row r="6" spans="1:9" ht="30" customHeight="1" thickBot="1" x14ac:dyDescent="0.2">
      <c r="A6" s="60"/>
      <c r="B6" s="60"/>
      <c r="C6" s="4" t="s">
        <v>29</v>
      </c>
      <c r="D6" s="101"/>
      <c r="E6" s="101"/>
      <c r="F6" s="101"/>
      <c r="G6" s="101"/>
      <c r="H6" s="101"/>
      <c r="I6" s="101"/>
    </row>
    <row r="7" spans="1:9" ht="27" customHeight="1" x14ac:dyDescent="0.15">
      <c r="A7" s="102" t="s">
        <v>19</v>
      </c>
      <c r="B7" s="102"/>
      <c r="C7" s="102"/>
      <c r="D7" s="102"/>
      <c r="E7" s="102"/>
      <c r="F7" s="102"/>
      <c r="G7" s="102"/>
      <c r="H7" s="102"/>
      <c r="I7" s="102"/>
    </row>
    <row r="8" spans="1:9" ht="48" customHeight="1" x14ac:dyDescent="0.15">
      <c r="A8" s="97" t="s">
        <v>44</v>
      </c>
      <c r="B8" s="98"/>
      <c r="C8" s="99"/>
      <c r="D8" s="61" t="s">
        <v>25</v>
      </c>
      <c r="E8" s="62"/>
      <c r="F8" s="62"/>
      <c r="G8" s="63"/>
      <c r="H8" s="22" t="s">
        <v>26</v>
      </c>
      <c r="I8" s="22" t="s">
        <v>27</v>
      </c>
    </row>
    <row r="9" spans="1:9" ht="34.5" customHeight="1" x14ac:dyDescent="0.15">
      <c r="A9" s="98"/>
      <c r="B9" s="98"/>
      <c r="C9" s="99"/>
      <c r="D9" s="64"/>
      <c r="E9" s="65"/>
      <c r="F9" s="65"/>
      <c r="G9" s="66"/>
      <c r="H9" s="17"/>
      <c r="I9" s="17"/>
    </row>
    <row r="13" spans="1:9" ht="13.5" customHeight="1" x14ac:dyDescent="0.15">
      <c r="B13" s="6"/>
      <c r="C13" s="5"/>
      <c r="D13" s="5"/>
      <c r="E13" s="5"/>
      <c r="F13" s="5"/>
      <c r="G13" s="5"/>
      <c r="H13" s="5"/>
      <c r="I13" s="5"/>
    </row>
    <row r="14" spans="1:9" ht="27" customHeight="1" x14ac:dyDescent="0.15">
      <c r="A14" s="96" t="s">
        <v>45</v>
      </c>
      <c r="B14" s="96"/>
      <c r="C14" s="96"/>
      <c r="D14" s="96"/>
      <c r="E14" s="96"/>
      <c r="F14" s="96"/>
      <c r="G14" s="96"/>
      <c r="H14" s="96"/>
      <c r="I14" s="96"/>
    </row>
    <row r="15" spans="1:9" ht="56.25" customHeight="1" x14ac:dyDescent="0.15">
      <c r="A15" s="23" t="s">
        <v>20</v>
      </c>
      <c r="B15" s="57" t="s">
        <v>21</v>
      </c>
      <c r="C15" s="58"/>
      <c r="D15" s="93" t="s">
        <v>22</v>
      </c>
      <c r="E15" s="94"/>
      <c r="F15" s="94"/>
      <c r="G15" s="95"/>
      <c r="H15" s="24" t="s">
        <v>23</v>
      </c>
      <c r="I15" s="22" t="s">
        <v>24</v>
      </c>
    </row>
    <row r="16" spans="1:9" ht="15" customHeight="1" x14ac:dyDescent="0.15">
      <c r="A16" s="67"/>
      <c r="B16" s="69"/>
      <c r="C16" s="70"/>
      <c r="D16" s="8" t="s">
        <v>46</v>
      </c>
      <c r="E16" s="12" t="s">
        <v>32</v>
      </c>
      <c r="F16" s="10" t="s">
        <v>47</v>
      </c>
      <c r="G16" s="13" t="s">
        <v>33</v>
      </c>
      <c r="H16" s="73"/>
      <c r="I16" s="73"/>
    </row>
    <row r="17" spans="1:9" ht="15" customHeight="1" x14ac:dyDescent="0.15">
      <c r="A17" s="68"/>
      <c r="B17" s="71"/>
      <c r="C17" s="72"/>
      <c r="D17" s="9" t="s">
        <v>46</v>
      </c>
      <c r="E17" s="14" t="s">
        <v>34</v>
      </c>
      <c r="F17" s="11" t="s">
        <v>46</v>
      </c>
      <c r="G17" s="15" t="s">
        <v>35</v>
      </c>
      <c r="H17" s="74"/>
      <c r="I17" s="74"/>
    </row>
    <row r="18" spans="1:9" ht="15" customHeight="1" x14ac:dyDescent="0.15">
      <c r="A18" s="67"/>
      <c r="B18" s="69"/>
      <c r="C18" s="70"/>
      <c r="D18" s="8" t="s">
        <v>46</v>
      </c>
      <c r="E18" s="12" t="s">
        <v>32</v>
      </c>
      <c r="F18" s="10" t="s">
        <v>47</v>
      </c>
      <c r="G18" s="13" t="s">
        <v>33</v>
      </c>
      <c r="H18" s="73"/>
      <c r="I18" s="73"/>
    </row>
    <row r="19" spans="1:9" ht="15" customHeight="1" x14ac:dyDescent="0.15">
      <c r="A19" s="68"/>
      <c r="B19" s="71"/>
      <c r="C19" s="72"/>
      <c r="D19" s="9" t="s">
        <v>46</v>
      </c>
      <c r="E19" s="14" t="s">
        <v>34</v>
      </c>
      <c r="F19" s="11" t="s">
        <v>46</v>
      </c>
      <c r="G19" s="15" t="s">
        <v>35</v>
      </c>
      <c r="H19" s="74"/>
      <c r="I19" s="74"/>
    </row>
    <row r="20" spans="1:9" ht="15" customHeight="1" x14ac:dyDescent="0.15">
      <c r="A20" s="67"/>
      <c r="B20" s="69"/>
      <c r="C20" s="70"/>
      <c r="D20" s="8" t="s">
        <v>46</v>
      </c>
      <c r="E20" s="12" t="s">
        <v>32</v>
      </c>
      <c r="F20" s="10" t="s">
        <v>46</v>
      </c>
      <c r="G20" s="13" t="s">
        <v>33</v>
      </c>
      <c r="H20" s="73"/>
      <c r="I20" s="73"/>
    </row>
    <row r="21" spans="1:9" ht="15" customHeight="1" x14ac:dyDescent="0.15">
      <c r="A21" s="68"/>
      <c r="B21" s="71"/>
      <c r="C21" s="72"/>
      <c r="D21" s="9" t="s">
        <v>46</v>
      </c>
      <c r="E21" s="14" t="s">
        <v>34</v>
      </c>
      <c r="F21" s="11" t="s">
        <v>46</v>
      </c>
      <c r="G21" s="15" t="s">
        <v>35</v>
      </c>
      <c r="H21" s="74"/>
      <c r="I21" s="74"/>
    </row>
    <row r="22" spans="1:9" ht="15" customHeight="1" x14ac:dyDescent="0.15">
      <c r="A22" s="67"/>
      <c r="B22" s="69"/>
      <c r="C22" s="70"/>
      <c r="D22" s="8" t="s">
        <v>46</v>
      </c>
      <c r="E22" s="12" t="s">
        <v>32</v>
      </c>
      <c r="F22" s="10" t="s">
        <v>47</v>
      </c>
      <c r="G22" s="13" t="s">
        <v>33</v>
      </c>
      <c r="H22" s="73"/>
      <c r="I22" s="73"/>
    </row>
    <row r="23" spans="1:9" ht="15" customHeight="1" x14ac:dyDescent="0.15">
      <c r="A23" s="68"/>
      <c r="B23" s="71"/>
      <c r="C23" s="72"/>
      <c r="D23" s="9" t="s">
        <v>46</v>
      </c>
      <c r="E23" s="14" t="s">
        <v>34</v>
      </c>
      <c r="F23" s="11" t="s">
        <v>46</v>
      </c>
      <c r="G23" s="15" t="s">
        <v>35</v>
      </c>
      <c r="H23" s="74"/>
      <c r="I23" s="74"/>
    </row>
    <row r="24" spans="1:9" ht="15" customHeight="1" x14ac:dyDescent="0.15">
      <c r="A24" s="67"/>
      <c r="B24" s="69"/>
      <c r="C24" s="70"/>
      <c r="D24" s="8" t="s">
        <v>46</v>
      </c>
      <c r="E24" s="12" t="s">
        <v>32</v>
      </c>
      <c r="F24" s="10" t="s">
        <v>47</v>
      </c>
      <c r="G24" s="13" t="s">
        <v>33</v>
      </c>
      <c r="H24" s="73"/>
      <c r="I24" s="73"/>
    </row>
    <row r="25" spans="1:9" ht="15" customHeight="1" x14ac:dyDescent="0.15">
      <c r="A25" s="68"/>
      <c r="B25" s="71"/>
      <c r="C25" s="72"/>
      <c r="D25" s="9" t="s">
        <v>46</v>
      </c>
      <c r="E25" s="14" t="s">
        <v>34</v>
      </c>
      <c r="F25" s="11" t="s">
        <v>46</v>
      </c>
      <c r="G25" s="15" t="s">
        <v>35</v>
      </c>
      <c r="H25" s="74"/>
      <c r="I25" s="74"/>
    </row>
    <row r="26" spans="1:9" ht="15" customHeight="1" x14ac:dyDescent="0.15">
      <c r="A26" s="67"/>
      <c r="B26" s="69"/>
      <c r="C26" s="70"/>
      <c r="D26" s="8" t="s">
        <v>46</v>
      </c>
      <c r="E26" s="12" t="s">
        <v>32</v>
      </c>
      <c r="F26" s="10" t="s">
        <v>47</v>
      </c>
      <c r="G26" s="13" t="s">
        <v>33</v>
      </c>
      <c r="H26" s="73"/>
      <c r="I26" s="73"/>
    </row>
    <row r="27" spans="1:9" ht="15" customHeight="1" x14ac:dyDescent="0.15">
      <c r="A27" s="68"/>
      <c r="B27" s="71"/>
      <c r="C27" s="72"/>
      <c r="D27" s="9" t="s">
        <v>46</v>
      </c>
      <c r="E27" s="14" t="s">
        <v>34</v>
      </c>
      <c r="F27" s="11" t="s">
        <v>46</v>
      </c>
      <c r="G27" s="15" t="s">
        <v>35</v>
      </c>
      <c r="H27" s="74"/>
      <c r="I27" s="74"/>
    </row>
    <row r="28" spans="1:9" ht="15" customHeight="1" x14ac:dyDescent="0.15">
      <c r="A28" s="67"/>
      <c r="B28" s="69"/>
      <c r="C28" s="70"/>
      <c r="D28" s="8" t="s">
        <v>46</v>
      </c>
      <c r="E28" s="12" t="s">
        <v>32</v>
      </c>
      <c r="F28" s="10" t="s">
        <v>47</v>
      </c>
      <c r="G28" s="13" t="s">
        <v>33</v>
      </c>
      <c r="H28" s="73"/>
      <c r="I28" s="73"/>
    </row>
    <row r="29" spans="1:9" ht="15" customHeight="1" x14ac:dyDescent="0.15">
      <c r="A29" s="68"/>
      <c r="B29" s="71"/>
      <c r="C29" s="72"/>
      <c r="D29" s="9" t="s">
        <v>46</v>
      </c>
      <c r="E29" s="14" t="s">
        <v>34</v>
      </c>
      <c r="F29" s="11" t="s">
        <v>46</v>
      </c>
      <c r="G29" s="15" t="s">
        <v>35</v>
      </c>
      <c r="H29" s="74"/>
      <c r="I29" s="74"/>
    </row>
    <row r="30" spans="1:9" ht="15" customHeight="1" x14ac:dyDescent="0.15">
      <c r="A30" s="67"/>
      <c r="B30" s="69"/>
      <c r="C30" s="70"/>
      <c r="D30" s="8" t="s">
        <v>46</v>
      </c>
      <c r="E30" s="12" t="s">
        <v>32</v>
      </c>
      <c r="F30" s="10" t="s">
        <v>47</v>
      </c>
      <c r="G30" s="13" t="s">
        <v>33</v>
      </c>
      <c r="H30" s="73"/>
      <c r="I30" s="73"/>
    </row>
    <row r="31" spans="1:9" ht="15" customHeight="1" x14ac:dyDescent="0.15">
      <c r="A31" s="68"/>
      <c r="B31" s="71"/>
      <c r="C31" s="72"/>
      <c r="D31" s="9" t="s">
        <v>46</v>
      </c>
      <c r="E31" s="14" t="s">
        <v>34</v>
      </c>
      <c r="F31" s="11" t="s">
        <v>46</v>
      </c>
      <c r="G31" s="15" t="s">
        <v>35</v>
      </c>
      <c r="H31" s="74"/>
      <c r="I31" s="74"/>
    </row>
    <row r="32" spans="1:9" ht="15" customHeight="1" x14ac:dyDescent="0.15">
      <c r="A32" s="67"/>
      <c r="B32" s="69"/>
      <c r="C32" s="70"/>
      <c r="D32" s="8" t="s">
        <v>46</v>
      </c>
      <c r="E32" s="12" t="s">
        <v>32</v>
      </c>
      <c r="F32" s="10" t="s">
        <v>47</v>
      </c>
      <c r="G32" s="13" t="s">
        <v>33</v>
      </c>
      <c r="H32" s="73"/>
      <c r="I32" s="73"/>
    </row>
    <row r="33" spans="1:9" ht="15" customHeight="1" x14ac:dyDescent="0.15">
      <c r="A33" s="68"/>
      <c r="B33" s="71"/>
      <c r="C33" s="72"/>
      <c r="D33" s="9" t="s">
        <v>46</v>
      </c>
      <c r="E33" s="14" t="s">
        <v>34</v>
      </c>
      <c r="F33" s="11" t="s">
        <v>46</v>
      </c>
      <c r="G33" s="15" t="s">
        <v>35</v>
      </c>
      <c r="H33" s="74"/>
      <c r="I33" s="74"/>
    </row>
    <row r="34" spans="1:9" ht="15" customHeight="1" x14ac:dyDescent="0.15">
      <c r="A34" s="67"/>
      <c r="B34" s="69"/>
      <c r="C34" s="70"/>
      <c r="D34" s="8" t="s">
        <v>46</v>
      </c>
      <c r="E34" s="12" t="s">
        <v>32</v>
      </c>
      <c r="F34" s="10" t="s">
        <v>47</v>
      </c>
      <c r="G34" s="13" t="s">
        <v>33</v>
      </c>
      <c r="H34" s="73"/>
      <c r="I34" s="73"/>
    </row>
    <row r="35" spans="1:9" ht="15" customHeight="1" x14ac:dyDescent="0.15">
      <c r="A35" s="68"/>
      <c r="B35" s="71"/>
      <c r="C35" s="72"/>
      <c r="D35" s="9" t="s">
        <v>46</v>
      </c>
      <c r="E35" s="14" t="s">
        <v>34</v>
      </c>
      <c r="F35" s="11" t="s">
        <v>46</v>
      </c>
      <c r="G35" s="15" t="s">
        <v>35</v>
      </c>
      <c r="H35" s="74"/>
      <c r="I35" s="74"/>
    </row>
    <row r="36" spans="1:9" ht="15" customHeight="1" x14ac:dyDescent="0.15">
      <c r="A36" s="67"/>
      <c r="B36" s="69"/>
      <c r="C36" s="70"/>
      <c r="D36" s="8" t="s">
        <v>46</v>
      </c>
      <c r="E36" s="12" t="s">
        <v>32</v>
      </c>
      <c r="F36" s="10" t="s">
        <v>47</v>
      </c>
      <c r="G36" s="13" t="s">
        <v>33</v>
      </c>
      <c r="H36" s="73"/>
      <c r="I36" s="73"/>
    </row>
    <row r="37" spans="1:9" ht="15" customHeight="1" x14ac:dyDescent="0.15">
      <c r="A37" s="68"/>
      <c r="B37" s="71"/>
      <c r="C37" s="72"/>
      <c r="D37" s="9" t="s">
        <v>46</v>
      </c>
      <c r="E37" s="14" t="s">
        <v>34</v>
      </c>
      <c r="F37" s="11" t="s">
        <v>46</v>
      </c>
      <c r="G37" s="15" t="s">
        <v>35</v>
      </c>
      <c r="H37" s="74"/>
      <c r="I37" s="74"/>
    </row>
    <row r="38" spans="1:9" ht="15" customHeight="1" x14ac:dyDescent="0.15">
      <c r="A38" s="67"/>
      <c r="B38" s="69"/>
      <c r="C38" s="70"/>
      <c r="D38" s="8" t="s">
        <v>46</v>
      </c>
      <c r="E38" s="12" t="s">
        <v>32</v>
      </c>
      <c r="F38" s="10" t="s">
        <v>47</v>
      </c>
      <c r="G38" s="13" t="s">
        <v>33</v>
      </c>
      <c r="H38" s="73"/>
      <c r="I38" s="73"/>
    </row>
    <row r="39" spans="1:9" ht="15" customHeight="1" x14ac:dyDescent="0.15">
      <c r="A39" s="68"/>
      <c r="B39" s="71"/>
      <c r="C39" s="72"/>
      <c r="D39" s="9" t="s">
        <v>46</v>
      </c>
      <c r="E39" s="14" t="s">
        <v>34</v>
      </c>
      <c r="F39" s="11" t="s">
        <v>46</v>
      </c>
      <c r="G39" s="15" t="s">
        <v>35</v>
      </c>
      <c r="H39" s="74"/>
      <c r="I39" s="74"/>
    </row>
    <row r="40" spans="1:9" ht="15" customHeight="1" x14ac:dyDescent="0.15">
      <c r="A40" s="67"/>
      <c r="B40" s="69"/>
      <c r="C40" s="70"/>
      <c r="D40" s="8" t="s">
        <v>46</v>
      </c>
      <c r="E40" s="12" t="s">
        <v>32</v>
      </c>
      <c r="F40" s="10" t="s">
        <v>47</v>
      </c>
      <c r="G40" s="13" t="s">
        <v>33</v>
      </c>
      <c r="H40" s="73"/>
      <c r="I40" s="73"/>
    </row>
    <row r="41" spans="1:9" ht="15" customHeight="1" x14ac:dyDescent="0.15">
      <c r="A41" s="68"/>
      <c r="B41" s="71"/>
      <c r="C41" s="72"/>
      <c r="D41" s="9" t="s">
        <v>46</v>
      </c>
      <c r="E41" s="14" t="s">
        <v>34</v>
      </c>
      <c r="F41" s="11" t="s">
        <v>46</v>
      </c>
      <c r="G41" s="15" t="s">
        <v>35</v>
      </c>
      <c r="H41" s="74"/>
      <c r="I41" s="74"/>
    </row>
    <row r="42" spans="1:9" s="2" customFormat="1" ht="15" customHeight="1" x14ac:dyDescent="0.15">
      <c r="A42" s="67"/>
      <c r="B42" s="69"/>
      <c r="C42" s="70"/>
      <c r="D42" s="8" t="s">
        <v>46</v>
      </c>
      <c r="E42" s="12" t="s">
        <v>32</v>
      </c>
      <c r="F42" s="10" t="s">
        <v>47</v>
      </c>
      <c r="G42" s="13" t="s">
        <v>33</v>
      </c>
      <c r="H42" s="73"/>
      <c r="I42" s="73"/>
    </row>
    <row r="43" spans="1:9" s="2" customFormat="1" ht="15" customHeight="1" x14ac:dyDescent="0.15">
      <c r="A43" s="68"/>
      <c r="B43" s="71"/>
      <c r="C43" s="72"/>
      <c r="D43" s="9" t="s">
        <v>46</v>
      </c>
      <c r="E43" s="14" t="s">
        <v>34</v>
      </c>
      <c r="F43" s="11" t="s">
        <v>46</v>
      </c>
      <c r="G43" s="15" t="s">
        <v>35</v>
      </c>
      <c r="H43" s="74"/>
      <c r="I43" s="74"/>
    </row>
    <row r="44" spans="1:9" s="2" customFormat="1" ht="15" customHeight="1" x14ac:dyDescent="0.15">
      <c r="A44" s="67"/>
      <c r="B44" s="69"/>
      <c r="C44" s="70"/>
      <c r="D44" s="8" t="s">
        <v>46</v>
      </c>
      <c r="E44" s="12" t="s">
        <v>32</v>
      </c>
      <c r="F44" s="10" t="s">
        <v>47</v>
      </c>
      <c r="G44" s="13" t="s">
        <v>33</v>
      </c>
      <c r="H44" s="73"/>
      <c r="I44" s="73"/>
    </row>
    <row r="45" spans="1:9" s="2" customFormat="1" ht="15" customHeight="1" x14ac:dyDescent="0.15">
      <c r="A45" s="68"/>
      <c r="B45" s="71"/>
      <c r="C45" s="72"/>
      <c r="D45" s="9" t="s">
        <v>46</v>
      </c>
      <c r="E45" s="14" t="s">
        <v>34</v>
      </c>
      <c r="F45" s="11" t="s">
        <v>46</v>
      </c>
      <c r="G45" s="15" t="s">
        <v>35</v>
      </c>
      <c r="H45" s="74"/>
      <c r="I45" s="74"/>
    </row>
    <row r="46" spans="1:9" ht="15" customHeight="1" x14ac:dyDescent="0.15">
      <c r="A46" s="67"/>
      <c r="B46" s="69"/>
      <c r="C46" s="70"/>
      <c r="D46" s="8" t="s">
        <v>46</v>
      </c>
      <c r="E46" s="12" t="s">
        <v>32</v>
      </c>
      <c r="F46" s="10" t="s">
        <v>47</v>
      </c>
      <c r="G46" s="13" t="s">
        <v>33</v>
      </c>
      <c r="H46" s="73"/>
      <c r="I46" s="73"/>
    </row>
    <row r="47" spans="1:9" ht="15" customHeight="1" x14ac:dyDescent="0.15">
      <c r="A47" s="68"/>
      <c r="B47" s="71"/>
      <c r="C47" s="72"/>
      <c r="D47" s="9" t="s">
        <v>46</v>
      </c>
      <c r="E47" s="14" t="s">
        <v>34</v>
      </c>
      <c r="F47" s="11" t="s">
        <v>46</v>
      </c>
      <c r="G47" s="15" t="s">
        <v>35</v>
      </c>
      <c r="H47" s="74"/>
      <c r="I47" s="74"/>
    </row>
    <row r="48" spans="1:9" ht="15" customHeight="1" x14ac:dyDescent="0.15">
      <c r="A48" s="67"/>
      <c r="B48" s="69"/>
      <c r="C48" s="70"/>
      <c r="D48" s="8" t="s">
        <v>46</v>
      </c>
      <c r="E48" s="12" t="s">
        <v>32</v>
      </c>
      <c r="F48" s="10" t="s">
        <v>47</v>
      </c>
      <c r="G48" s="13" t="s">
        <v>33</v>
      </c>
      <c r="H48" s="73"/>
      <c r="I48" s="73"/>
    </row>
    <row r="49" spans="1:9" ht="15" customHeight="1" x14ac:dyDescent="0.15">
      <c r="A49" s="68"/>
      <c r="B49" s="71"/>
      <c r="C49" s="72"/>
      <c r="D49" s="9" t="s">
        <v>46</v>
      </c>
      <c r="E49" s="14" t="s">
        <v>34</v>
      </c>
      <c r="F49" s="11" t="s">
        <v>46</v>
      </c>
      <c r="G49" s="15" t="s">
        <v>35</v>
      </c>
      <c r="H49" s="74"/>
      <c r="I49" s="74"/>
    </row>
    <row r="50" spans="1:9" ht="40.5" customHeight="1" x14ac:dyDescent="0.15">
      <c r="A50" s="75" t="s">
        <v>38</v>
      </c>
      <c r="B50" s="76"/>
      <c r="C50" s="76"/>
      <c r="D50" s="76"/>
      <c r="E50" s="76"/>
      <c r="F50" s="76"/>
      <c r="G50" s="77"/>
      <c r="H50" s="25">
        <f>SUM(H16:H49)</f>
        <v>0</v>
      </c>
      <c r="I50" s="25">
        <f>SUM(I16:I49)</f>
        <v>0</v>
      </c>
    </row>
    <row r="52" spans="1:9" ht="21.75" customHeight="1" x14ac:dyDescent="0.15">
      <c r="A52" s="78" t="s">
        <v>39</v>
      </c>
      <c r="B52" s="79"/>
      <c r="C52" s="79"/>
      <c r="D52" s="79"/>
      <c r="E52" s="79"/>
      <c r="F52" s="80"/>
      <c r="G52" s="26" t="s">
        <v>36</v>
      </c>
      <c r="H52" s="27">
        <f>H9+H50</f>
        <v>0</v>
      </c>
      <c r="I52" s="7"/>
    </row>
    <row r="53" spans="1:9" ht="21.75" customHeight="1" x14ac:dyDescent="0.15">
      <c r="A53" s="81"/>
      <c r="B53" s="82"/>
      <c r="C53" s="82"/>
      <c r="D53" s="82"/>
      <c r="E53" s="82"/>
      <c r="F53" s="83"/>
      <c r="G53" s="26" t="s">
        <v>37</v>
      </c>
      <c r="H53" s="27">
        <f>I9+I50</f>
        <v>0</v>
      </c>
      <c r="I53" s="7"/>
    </row>
    <row r="54" spans="1:9" x14ac:dyDescent="0.15">
      <c r="A54" s="7"/>
      <c r="B54" s="7"/>
      <c r="C54" s="7"/>
      <c r="D54" s="7"/>
      <c r="E54" s="7"/>
      <c r="F54" s="7"/>
      <c r="G54" s="7"/>
      <c r="H54" s="7"/>
      <c r="I54" s="7"/>
    </row>
    <row r="55" spans="1:9" ht="27" customHeight="1" x14ac:dyDescent="0.15">
      <c r="A55" s="86" t="s">
        <v>1</v>
      </c>
      <c r="B55" s="86"/>
      <c r="C55" s="86"/>
      <c r="D55" s="86"/>
      <c r="E55" s="86"/>
      <c r="F55" s="86"/>
      <c r="G55" s="86"/>
      <c r="H55" s="86"/>
      <c r="I55" s="86"/>
    </row>
    <row r="56" spans="1:9" ht="13.5" customHeight="1" x14ac:dyDescent="0.15">
      <c r="A56" s="56" t="s">
        <v>2</v>
      </c>
      <c r="B56" s="28" t="s">
        <v>8</v>
      </c>
      <c r="C56" s="59" t="s">
        <v>10</v>
      </c>
      <c r="G56" s="87" t="s">
        <v>43</v>
      </c>
      <c r="H56" s="88"/>
      <c r="I56" s="88"/>
    </row>
    <row r="57" spans="1:9" ht="21" customHeight="1" x14ac:dyDescent="0.15">
      <c r="A57" s="56"/>
      <c r="B57" s="18">
        <f>H52</f>
        <v>0</v>
      </c>
      <c r="C57" s="59"/>
      <c r="G57" s="88"/>
      <c r="H57" s="88"/>
      <c r="I57" s="88"/>
    </row>
    <row r="58" spans="1:9" ht="34.5" customHeight="1" x14ac:dyDescent="0.15">
      <c r="A58" s="33" t="s">
        <v>3</v>
      </c>
      <c r="B58" s="19">
        <f>H53</f>
        <v>0</v>
      </c>
      <c r="C58" s="34" t="s">
        <v>11</v>
      </c>
      <c r="G58" s="88"/>
      <c r="H58" s="88"/>
      <c r="I58" s="88"/>
    </row>
    <row r="59" spans="1:9" x14ac:dyDescent="0.15">
      <c r="A59" s="56" t="s">
        <v>4</v>
      </c>
      <c r="B59" s="28" t="s">
        <v>9</v>
      </c>
      <c r="C59" s="59" t="s">
        <v>12</v>
      </c>
      <c r="H59" s="60"/>
      <c r="I59" s="60"/>
    </row>
    <row r="60" spans="1:9" ht="21" customHeight="1" x14ac:dyDescent="0.15">
      <c r="A60" s="56"/>
      <c r="B60" s="35">
        <f>B57-B58</f>
        <v>0</v>
      </c>
      <c r="C60" s="59"/>
      <c r="H60" s="60"/>
      <c r="I60" s="60"/>
    </row>
    <row r="61" spans="1:9" ht="34.5" customHeight="1" x14ac:dyDescent="0.15">
      <c r="A61" s="33" t="s">
        <v>5</v>
      </c>
      <c r="B61" s="16"/>
      <c r="C61" s="34" t="s">
        <v>13</v>
      </c>
      <c r="G61" s="89" t="s">
        <v>42</v>
      </c>
      <c r="H61" s="90"/>
      <c r="I61" s="90"/>
    </row>
    <row r="62" spans="1:9" x14ac:dyDescent="0.15">
      <c r="A62" s="56" t="s">
        <v>6</v>
      </c>
      <c r="B62" s="30" t="s">
        <v>9</v>
      </c>
      <c r="C62" s="59" t="s">
        <v>14</v>
      </c>
      <c r="G62" s="90"/>
      <c r="H62" s="90"/>
      <c r="I62" s="90"/>
    </row>
    <row r="63" spans="1:9" ht="21" customHeight="1" x14ac:dyDescent="0.15">
      <c r="A63" s="56"/>
      <c r="B63" s="20">
        <f>B61*0.05</f>
        <v>0</v>
      </c>
      <c r="C63" s="59"/>
      <c r="G63" s="90"/>
      <c r="H63" s="90"/>
      <c r="I63" s="90"/>
    </row>
    <row r="64" spans="1:9" ht="34.5" customHeight="1" thickBot="1" x14ac:dyDescent="0.2">
      <c r="A64" s="29" t="s">
        <v>18</v>
      </c>
      <c r="B64" s="21">
        <f>IF(編集禁止!B3&gt;B63,B63,100000)</f>
        <v>0</v>
      </c>
      <c r="C64" s="34" t="s">
        <v>15</v>
      </c>
      <c r="G64" s="90"/>
      <c r="H64" s="90"/>
      <c r="I64" s="90"/>
    </row>
    <row r="65" spans="1:9" x14ac:dyDescent="0.15">
      <c r="A65" s="84" t="s">
        <v>7</v>
      </c>
      <c r="B65" s="31" t="s">
        <v>17</v>
      </c>
      <c r="C65" s="85" t="s">
        <v>16</v>
      </c>
      <c r="G65" s="91" t="s">
        <v>41</v>
      </c>
      <c r="H65" s="92"/>
      <c r="I65" s="92"/>
    </row>
    <row r="66" spans="1:9" ht="21" customHeight="1" thickBot="1" x14ac:dyDescent="0.2">
      <c r="A66" s="84"/>
      <c r="B66" s="32">
        <f>IF(編集禁止!B7&gt;2000000,編集禁止!E7,IF(AND(編集禁止!B7&lt;2000000,編集禁止!B7&gt;0),編集禁止!B7,0))</f>
        <v>0</v>
      </c>
      <c r="C66" s="85"/>
      <c r="G66" s="92"/>
      <c r="H66" s="92"/>
      <c r="I66" s="92"/>
    </row>
  </sheetData>
  <mergeCells count="97">
    <mergeCell ref="I28:I29"/>
    <mergeCell ref="I30:I31"/>
    <mergeCell ref="I32:I33"/>
    <mergeCell ref="I34:I35"/>
    <mergeCell ref="I36:I37"/>
    <mergeCell ref="I38:I39"/>
    <mergeCell ref="H36:H37"/>
    <mergeCell ref="H38:H39"/>
    <mergeCell ref="H40:H41"/>
    <mergeCell ref="H46:H47"/>
    <mergeCell ref="I40:I41"/>
    <mergeCell ref="I46:I47"/>
    <mergeCell ref="H44:H45"/>
    <mergeCell ref="I44:I45"/>
    <mergeCell ref="I18:I19"/>
    <mergeCell ref="I20:I21"/>
    <mergeCell ref="I22:I23"/>
    <mergeCell ref="I24:I25"/>
    <mergeCell ref="I26:I27"/>
    <mergeCell ref="H28:H29"/>
    <mergeCell ref="H30:H31"/>
    <mergeCell ref="H32:H33"/>
    <mergeCell ref="H34:H35"/>
    <mergeCell ref="B32:C33"/>
    <mergeCell ref="B34:C35"/>
    <mergeCell ref="B28:C29"/>
    <mergeCell ref="B30:C31"/>
    <mergeCell ref="B36:C37"/>
    <mergeCell ref="B38:C39"/>
    <mergeCell ref="B40:C41"/>
    <mergeCell ref="B46:C47"/>
    <mergeCell ref="A40:A41"/>
    <mergeCell ref="A46:A47"/>
    <mergeCell ref="A38:A39"/>
    <mergeCell ref="A44:A45"/>
    <mergeCell ref="B44:C45"/>
    <mergeCell ref="A28:A29"/>
    <mergeCell ref="A30:A31"/>
    <mergeCell ref="A32:A33"/>
    <mergeCell ref="A34:A35"/>
    <mergeCell ref="A36:A37"/>
    <mergeCell ref="A2:I2"/>
    <mergeCell ref="A3:I3"/>
    <mergeCell ref="D15:G15"/>
    <mergeCell ref="B16:C17"/>
    <mergeCell ref="A16:A17"/>
    <mergeCell ref="H16:H17"/>
    <mergeCell ref="I16:I17"/>
    <mergeCell ref="A14:I14"/>
    <mergeCell ref="A8:C9"/>
    <mergeCell ref="D5:I5"/>
    <mergeCell ref="D6:I6"/>
    <mergeCell ref="A5:B6"/>
    <mergeCell ref="A7:I7"/>
    <mergeCell ref="A20:A21"/>
    <mergeCell ref="A22:A23"/>
    <mergeCell ref="A24:A25"/>
    <mergeCell ref="A26:A27"/>
    <mergeCell ref="A18:A19"/>
    <mergeCell ref="B18:C19"/>
    <mergeCell ref="B20:C21"/>
    <mergeCell ref="B22:C23"/>
    <mergeCell ref="B24:C25"/>
    <mergeCell ref="B26:C27"/>
    <mergeCell ref="H18:H19"/>
    <mergeCell ref="H20:H21"/>
    <mergeCell ref="H22:H23"/>
    <mergeCell ref="H24:H25"/>
    <mergeCell ref="H26:H27"/>
    <mergeCell ref="B48:C49"/>
    <mergeCell ref="A48:A49"/>
    <mergeCell ref="A65:A66"/>
    <mergeCell ref="A62:A63"/>
    <mergeCell ref="C65:C66"/>
    <mergeCell ref="C59:C60"/>
    <mergeCell ref="A55:I55"/>
    <mergeCell ref="C62:C63"/>
    <mergeCell ref="G56:I58"/>
    <mergeCell ref="H59:I60"/>
    <mergeCell ref="G61:I64"/>
    <mergeCell ref="G65:I66"/>
    <mergeCell ref="A1:I1"/>
    <mergeCell ref="A56:A57"/>
    <mergeCell ref="A59:A60"/>
    <mergeCell ref="B15:C15"/>
    <mergeCell ref="C56:C57"/>
    <mergeCell ref="A4:I4"/>
    <mergeCell ref="D8:G8"/>
    <mergeCell ref="D9:G9"/>
    <mergeCell ref="A42:A43"/>
    <mergeCell ref="B42:C43"/>
    <mergeCell ref="H42:H43"/>
    <mergeCell ref="I42:I43"/>
    <mergeCell ref="I48:I49"/>
    <mergeCell ref="A50:G50"/>
    <mergeCell ref="A52:F53"/>
    <mergeCell ref="H48:H49"/>
  </mergeCells>
  <phoneticPr fontId="2"/>
  <dataValidations count="1">
    <dataValidation type="list" allowBlank="1" showInputMessage="1" showErrorMessage="1" sqref="D16:D49 F16:F49">
      <formula1>"□,☑"</formula1>
    </dataValidation>
  </dataValidations>
  <pageMargins left="0.59055118110236227" right="0.59055118110236227" top="0.39370078740157483" bottom="0.3937007874015748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view="pageBreakPreview" topLeftCell="A6" zoomScale="90" zoomScaleNormal="100" zoomScaleSheetLayoutView="90" workbookViewId="0">
      <selection activeCell="B61" sqref="B61"/>
    </sheetView>
  </sheetViews>
  <sheetFormatPr defaultRowHeight="13.5" x14ac:dyDescent="0.15"/>
  <cols>
    <col min="1" max="1" width="26.375" style="39" customWidth="1"/>
    <col min="2" max="2" width="27" style="39" customWidth="1"/>
    <col min="3" max="3" width="8.5" style="39" customWidth="1"/>
    <col min="4" max="4" width="4.125" style="39" customWidth="1"/>
    <col min="5" max="5" width="9" style="39" bestFit="1" customWidth="1"/>
    <col min="6" max="6" width="4.125" style="39" customWidth="1"/>
    <col min="7" max="7" width="13.5" style="39" bestFit="1" customWidth="1"/>
    <col min="8" max="9" width="20.875" style="39" customWidth="1"/>
    <col min="10" max="16384" width="9" style="39"/>
  </cols>
  <sheetData>
    <row r="1" spans="1:9" ht="44.25" customHeight="1" x14ac:dyDescent="0.15">
      <c r="A1" s="103" t="s">
        <v>0</v>
      </c>
      <c r="B1" s="103"/>
      <c r="C1" s="103"/>
      <c r="D1" s="103"/>
      <c r="E1" s="103"/>
      <c r="F1" s="103"/>
      <c r="G1" s="103"/>
      <c r="H1" s="103"/>
      <c r="I1" s="103"/>
    </row>
    <row r="2" spans="1:9" ht="18.75" customHeight="1" x14ac:dyDescent="0.15">
      <c r="A2" s="104" t="s">
        <v>30</v>
      </c>
      <c r="B2" s="104"/>
      <c r="C2" s="104"/>
      <c r="D2" s="104"/>
      <c r="E2" s="104"/>
      <c r="F2" s="104"/>
      <c r="G2" s="104"/>
      <c r="H2" s="104"/>
      <c r="I2" s="104"/>
    </row>
    <row r="3" spans="1:9" ht="18.75" customHeight="1" x14ac:dyDescent="0.15">
      <c r="A3" s="104" t="s">
        <v>31</v>
      </c>
      <c r="B3" s="104"/>
      <c r="C3" s="104"/>
      <c r="D3" s="104"/>
      <c r="E3" s="104"/>
      <c r="F3" s="104"/>
      <c r="G3" s="104"/>
      <c r="H3" s="104"/>
      <c r="I3" s="104"/>
    </row>
    <row r="4" spans="1:9" x14ac:dyDescent="0.15">
      <c r="A4" s="104"/>
      <c r="B4" s="104"/>
      <c r="C4" s="104"/>
      <c r="D4" s="104"/>
      <c r="E4" s="104"/>
      <c r="F4" s="104"/>
      <c r="G4" s="104"/>
      <c r="H4" s="104"/>
      <c r="I4" s="104"/>
    </row>
    <row r="5" spans="1:9" ht="30" customHeight="1" thickBot="1" x14ac:dyDescent="0.2">
      <c r="A5" s="104"/>
      <c r="B5" s="104"/>
      <c r="C5" s="40" t="s">
        <v>28</v>
      </c>
      <c r="D5" s="105" t="s">
        <v>40</v>
      </c>
      <c r="E5" s="105"/>
      <c r="F5" s="105"/>
      <c r="G5" s="105"/>
      <c r="H5" s="105"/>
      <c r="I5" s="105"/>
    </row>
    <row r="6" spans="1:9" ht="30" customHeight="1" thickBot="1" x14ac:dyDescent="0.2">
      <c r="A6" s="104"/>
      <c r="B6" s="104"/>
      <c r="C6" s="41" t="s">
        <v>29</v>
      </c>
      <c r="D6" s="106" t="s">
        <v>50</v>
      </c>
      <c r="E6" s="106"/>
      <c r="F6" s="106"/>
      <c r="G6" s="106"/>
      <c r="H6" s="106"/>
      <c r="I6" s="106"/>
    </row>
    <row r="7" spans="1:9" ht="27" customHeight="1" x14ac:dyDescent="0.15">
      <c r="A7" s="107" t="s">
        <v>19</v>
      </c>
      <c r="B7" s="107"/>
      <c r="C7" s="107"/>
      <c r="D7" s="107"/>
      <c r="E7" s="107"/>
      <c r="F7" s="107"/>
      <c r="G7" s="107"/>
      <c r="H7" s="107"/>
      <c r="I7" s="107"/>
    </row>
    <row r="8" spans="1:9" ht="48" customHeight="1" x14ac:dyDescent="0.15">
      <c r="A8" s="108" t="s">
        <v>44</v>
      </c>
      <c r="B8" s="109"/>
      <c r="C8" s="110"/>
      <c r="D8" s="61" t="s">
        <v>25</v>
      </c>
      <c r="E8" s="62"/>
      <c r="F8" s="62"/>
      <c r="G8" s="63"/>
      <c r="H8" s="22" t="s">
        <v>26</v>
      </c>
      <c r="I8" s="22" t="s">
        <v>27</v>
      </c>
    </row>
    <row r="9" spans="1:9" ht="34.5" customHeight="1" x14ac:dyDescent="0.15">
      <c r="A9" s="109"/>
      <c r="B9" s="109"/>
      <c r="C9" s="110"/>
      <c r="D9" s="111">
        <v>490850</v>
      </c>
      <c r="E9" s="112"/>
      <c r="F9" s="112"/>
      <c r="G9" s="113"/>
      <c r="H9" s="42">
        <v>480000</v>
      </c>
      <c r="I9" s="42">
        <v>20000</v>
      </c>
    </row>
    <row r="13" spans="1:9" ht="13.5" customHeight="1" x14ac:dyDescent="0.15">
      <c r="B13" s="43"/>
      <c r="C13" s="44"/>
      <c r="D13" s="44"/>
      <c r="E13" s="44"/>
      <c r="F13" s="44"/>
      <c r="G13" s="44"/>
      <c r="H13" s="44"/>
      <c r="I13" s="44"/>
    </row>
    <row r="14" spans="1:9" ht="27" customHeight="1" x14ac:dyDescent="0.15">
      <c r="A14" s="114" t="s">
        <v>45</v>
      </c>
      <c r="B14" s="114"/>
      <c r="C14" s="114"/>
      <c r="D14" s="114"/>
      <c r="E14" s="114"/>
      <c r="F14" s="114"/>
      <c r="G14" s="114"/>
      <c r="H14" s="114"/>
      <c r="I14" s="114"/>
    </row>
    <row r="15" spans="1:9" ht="56.25" customHeight="1" x14ac:dyDescent="0.15">
      <c r="A15" s="23" t="s">
        <v>20</v>
      </c>
      <c r="B15" s="57" t="s">
        <v>21</v>
      </c>
      <c r="C15" s="58"/>
      <c r="D15" s="93" t="s">
        <v>22</v>
      </c>
      <c r="E15" s="94"/>
      <c r="F15" s="94"/>
      <c r="G15" s="95"/>
      <c r="H15" s="24" t="s">
        <v>23</v>
      </c>
      <c r="I15" s="22" t="s">
        <v>24</v>
      </c>
    </row>
    <row r="16" spans="1:9" ht="15" customHeight="1" x14ac:dyDescent="0.15">
      <c r="A16" s="115" t="s">
        <v>50</v>
      </c>
      <c r="B16" s="117" t="s">
        <v>53</v>
      </c>
      <c r="C16" s="118"/>
      <c r="D16" s="45" t="s">
        <v>57</v>
      </c>
      <c r="E16" s="46" t="s">
        <v>32</v>
      </c>
      <c r="F16" s="47" t="s">
        <v>47</v>
      </c>
      <c r="G16" s="48" t="s">
        <v>33</v>
      </c>
      <c r="H16" s="121">
        <v>600000</v>
      </c>
      <c r="I16" s="121">
        <v>120000</v>
      </c>
    </row>
    <row r="17" spans="1:9" ht="15" customHeight="1" x14ac:dyDescent="0.15">
      <c r="A17" s="116"/>
      <c r="B17" s="119"/>
      <c r="C17" s="120"/>
      <c r="D17" s="49" t="s">
        <v>46</v>
      </c>
      <c r="E17" s="50" t="s">
        <v>34</v>
      </c>
      <c r="F17" s="51" t="s">
        <v>46</v>
      </c>
      <c r="G17" s="52" t="s">
        <v>35</v>
      </c>
      <c r="H17" s="122"/>
      <c r="I17" s="122"/>
    </row>
    <row r="18" spans="1:9" ht="15" customHeight="1" x14ac:dyDescent="0.15">
      <c r="A18" s="115" t="s">
        <v>51</v>
      </c>
      <c r="B18" s="117" t="s">
        <v>54</v>
      </c>
      <c r="C18" s="118"/>
      <c r="D18" s="45" t="s">
        <v>46</v>
      </c>
      <c r="E18" s="46" t="s">
        <v>32</v>
      </c>
      <c r="F18" s="47" t="s">
        <v>47</v>
      </c>
      <c r="G18" s="48" t="s">
        <v>33</v>
      </c>
      <c r="H18" s="121">
        <v>3200</v>
      </c>
      <c r="I18" s="121">
        <v>0</v>
      </c>
    </row>
    <row r="19" spans="1:9" ht="15" customHeight="1" x14ac:dyDescent="0.15">
      <c r="A19" s="116"/>
      <c r="B19" s="119"/>
      <c r="C19" s="120"/>
      <c r="D19" s="49" t="s">
        <v>57</v>
      </c>
      <c r="E19" s="50" t="s">
        <v>34</v>
      </c>
      <c r="F19" s="51" t="s">
        <v>46</v>
      </c>
      <c r="G19" s="52" t="s">
        <v>35</v>
      </c>
      <c r="H19" s="122"/>
      <c r="I19" s="122"/>
    </row>
    <row r="20" spans="1:9" ht="15" customHeight="1" x14ac:dyDescent="0.15">
      <c r="A20" s="115" t="s">
        <v>51</v>
      </c>
      <c r="B20" s="117" t="s">
        <v>61</v>
      </c>
      <c r="C20" s="118"/>
      <c r="D20" s="45" t="s">
        <v>46</v>
      </c>
      <c r="E20" s="46" t="s">
        <v>32</v>
      </c>
      <c r="F20" s="47" t="s">
        <v>57</v>
      </c>
      <c r="G20" s="48" t="s">
        <v>33</v>
      </c>
      <c r="H20" s="121">
        <v>23000</v>
      </c>
      <c r="I20" s="121">
        <v>23000</v>
      </c>
    </row>
    <row r="21" spans="1:9" ht="15" customHeight="1" x14ac:dyDescent="0.15">
      <c r="A21" s="116"/>
      <c r="B21" s="119"/>
      <c r="C21" s="120"/>
      <c r="D21" s="49" t="s">
        <v>46</v>
      </c>
      <c r="E21" s="50" t="s">
        <v>34</v>
      </c>
      <c r="F21" s="51" t="s">
        <v>46</v>
      </c>
      <c r="G21" s="52" t="s">
        <v>35</v>
      </c>
      <c r="H21" s="122"/>
      <c r="I21" s="122"/>
    </row>
    <row r="22" spans="1:9" ht="15" customHeight="1" x14ac:dyDescent="0.15">
      <c r="A22" s="115" t="s">
        <v>51</v>
      </c>
      <c r="B22" s="117" t="s">
        <v>55</v>
      </c>
      <c r="C22" s="118"/>
      <c r="D22" s="45" t="s">
        <v>57</v>
      </c>
      <c r="E22" s="46" t="s">
        <v>32</v>
      </c>
      <c r="F22" s="47" t="s">
        <v>47</v>
      </c>
      <c r="G22" s="48" t="s">
        <v>33</v>
      </c>
      <c r="H22" s="121">
        <v>1450</v>
      </c>
      <c r="I22" s="121">
        <v>0</v>
      </c>
    </row>
    <row r="23" spans="1:9" ht="15" customHeight="1" x14ac:dyDescent="0.15">
      <c r="A23" s="116"/>
      <c r="B23" s="119"/>
      <c r="C23" s="120"/>
      <c r="D23" s="49" t="s">
        <v>46</v>
      </c>
      <c r="E23" s="50" t="s">
        <v>34</v>
      </c>
      <c r="F23" s="51" t="s">
        <v>46</v>
      </c>
      <c r="G23" s="52" t="s">
        <v>35</v>
      </c>
      <c r="H23" s="122"/>
      <c r="I23" s="122"/>
    </row>
    <row r="24" spans="1:9" ht="15" customHeight="1" x14ac:dyDescent="0.15">
      <c r="A24" s="115" t="s">
        <v>52</v>
      </c>
      <c r="B24" s="117" t="s">
        <v>56</v>
      </c>
      <c r="C24" s="118"/>
      <c r="D24" s="45" t="s">
        <v>46</v>
      </c>
      <c r="E24" s="46" t="s">
        <v>32</v>
      </c>
      <c r="F24" s="47" t="s">
        <v>47</v>
      </c>
      <c r="G24" s="48" t="s">
        <v>33</v>
      </c>
      <c r="H24" s="121">
        <v>0</v>
      </c>
      <c r="I24" s="121">
        <v>30000</v>
      </c>
    </row>
    <row r="25" spans="1:9" ht="15" customHeight="1" x14ac:dyDescent="0.15">
      <c r="A25" s="116"/>
      <c r="B25" s="119"/>
      <c r="C25" s="120"/>
      <c r="D25" s="49" t="s">
        <v>46</v>
      </c>
      <c r="E25" s="50" t="s">
        <v>34</v>
      </c>
      <c r="F25" s="51" t="s">
        <v>46</v>
      </c>
      <c r="G25" s="52" t="s">
        <v>35</v>
      </c>
      <c r="H25" s="122"/>
      <c r="I25" s="122"/>
    </row>
    <row r="26" spans="1:9" ht="15" customHeight="1" x14ac:dyDescent="0.15">
      <c r="A26" s="115" t="s">
        <v>58</v>
      </c>
      <c r="B26" s="117" t="s">
        <v>59</v>
      </c>
      <c r="C26" s="118"/>
      <c r="D26" s="45" t="s">
        <v>57</v>
      </c>
      <c r="E26" s="46" t="s">
        <v>32</v>
      </c>
      <c r="F26" s="47" t="s">
        <v>47</v>
      </c>
      <c r="G26" s="48" t="s">
        <v>33</v>
      </c>
      <c r="H26" s="121">
        <v>5700</v>
      </c>
      <c r="I26" s="121">
        <v>0</v>
      </c>
    </row>
    <row r="27" spans="1:9" ht="15" customHeight="1" x14ac:dyDescent="0.15">
      <c r="A27" s="116"/>
      <c r="B27" s="119"/>
      <c r="C27" s="120"/>
      <c r="D27" s="49" t="s">
        <v>46</v>
      </c>
      <c r="E27" s="50" t="s">
        <v>34</v>
      </c>
      <c r="F27" s="51" t="s">
        <v>46</v>
      </c>
      <c r="G27" s="52" t="s">
        <v>35</v>
      </c>
      <c r="H27" s="122"/>
      <c r="I27" s="122"/>
    </row>
    <row r="28" spans="1:9" ht="15" customHeight="1" x14ac:dyDescent="0.15">
      <c r="A28" s="115" t="s">
        <v>51</v>
      </c>
      <c r="B28" s="117" t="s">
        <v>53</v>
      </c>
      <c r="C28" s="118"/>
      <c r="D28" s="45" t="s">
        <v>57</v>
      </c>
      <c r="E28" s="46" t="s">
        <v>32</v>
      </c>
      <c r="F28" s="47" t="s">
        <v>47</v>
      </c>
      <c r="G28" s="48" t="s">
        <v>33</v>
      </c>
      <c r="H28" s="121">
        <v>116000</v>
      </c>
      <c r="I28" s="121">
        <v>35000</v>
      </c>
    </row>
    <row r="29" spans="1:9" ht="15" customHeight="1" x14ac:dyDescent="0.15">
      <c r="A29" s="116"/>
      <c r="B29" s="119"/>
      <c r="C29" s="120"/>
      <c r="D29" s="49" t="s">
        <v>46</v>
      </c>
      <c r="E29" s="50" t="s">
        <v>34</v>
      </c>
      <c r="F29" s="51" t="s">
        <v>46</v>
      </c>
      <c r="G29" s="52" t="s">
        <v>35</v>
      </c>
      <c r="H29" s="122"/>
      <c r="I29" s="122"/>
    </row>
    <row r="30" spans="1:9" ht="15" customHeight="1" x14ac:dyDescent="0.15">
      <c r="A30" s="115" t="s">
        <v>51</v>
      </c>
      <c r="B30" s="117" t="s">
        <v>56</v>
      </c>
      <c r="C30" s="118"/>
      <c r="D30" s="45" t="s">
        <v>46</v>
      </c>
      <c r="E30" s="46" t="s">
        <v>32</v>
      </c>
      <c r="F30" s="47" t="s">
        <v>47</v>
      </c>
      <c r="G30" s="48" t="s">
        <v>33</v>
      </c>
      <c r="H30" s="121">
        <v>0</v>
      </c>
      <c r="I30" s="121">
        <v>10000</v>
      </c>
    </row>
    <row r="31" spans="1:9" ht="15" customHeight="1" x14ac:dyDescent="0.15">
      <c r="A31" s="116"/>
      <c r="B31" s="119"/>
      <c r="C31" s="120"/>
      <c r="D31" s="49" t="s">
        <v>46</v>
      </c>
      <c r="E31" s="50" t="s">
        <v>34</v>
      </c>
      <c r="F31" s="51" t="s">
        <v>46</v>
      </c>
      <c r="G31" s="52" t="s">
        <v>35</v>
      </c>
      <c r="H31" s="122"/>
      <c r="I31" s="122"/>
    </row>
    <row r="32" spans="1:9" ht="15" customHeight="1" x14ac:dyDescent="0.15">
      <c r="A32" s="115" t="s">
        <v>51</v>
      </c>
      <c r="B32" s="117" t="s">
        <v>60</v>
      </c>
      <c r="C32" s="118"/>
      <c r="D32" s="45" t="s">
        <v>46</v>
      </c>
      <c r="E32" s="46" t="s">
        <v>32</v>
      </c>
      <c r="F32" s="47" t="s">
        <v>47</v>
      </c>
      <c r="G32" s="48" t="s">
        <v>33</v>
      </c>
      <c r="H32" s="121">
        <v>520</v>
      </c>
      <c r="I32" s="121">
        <v>0</v>
      </c>
    </row>
    <row r="33" spans="1:9" ht="15" customHeight="1" x14ac:dyDescent="0.15">
      <c r="A33" s="116"/>
      <c r="B33" s="119"/>
      <c r="C33" s="120"/>
      <c r="D33" s="49" t="s">
        <v>46</v>
      </c>
      <c r="E33" s="50" t="s">
        <v>34</v>
      </c>
      <c r="F33" s="51" t="s">
        <v>46</v>
      </c>
      <c r="G33" s="52" t="s">
        <v>35</v>
      </c>
      <c r="H33" s="122"/>
      <c r="I33" s="122"/>
    </row>
    <row r="34" spans="1:9" ht="15" customHeight="1" x14ac:dyDescent="0.15">
      <c r="A34" s="115" t="s">
        <v>51</v>
      </c>
      <c r="B34" s="117" t="s">
        <v>54</v>
      </c>
      <c r="C34" s="118"/>
      <c r="D34" s="45" t="s">
        <v>46</v>
      </c>
      <c r="E34" s="46" t="s">
        <v>32</v>
      </c>
      <c r="F34" s="47" t="s">
        <v>47</v>
      </c>
      <c r="G34" s="48" t="s">
        <v>33</v>
      </c>
      <c r="H34" s="121">
        <v>330</v>
      </c>
      <c r="I34" s="121">
        <v>0</v>
      </c>
    </row>
    <row r="35" spans="1:9" ht="15" customHeight="1" x14ac:dyDescent="0.15">
      <c r="A35" s="116"/>
      <c r="B35" s="119"/>
      <c r="C35" s="120"/>
      <c r="D35" s="49" t="s">
        <v>57</v>
      </c>
      <c r="E35" s="50" t="s">
        <v>34</v>
      </c>
      <c r="F35" s="51" t="s">
        <v>46</v>
      </c>
      <c r="G35" s="52" t="s">
        <v>35</v>
      </c>
      <c r="H35" s="122"/>
      <c r="I35" s="122"/>
    </row>
    <row r="36" spans="1:9" ht="15" customHeight="1" x14ac:dyDescent="0.15">
      <c r="A36" s="115"/>
      <c r="B36" s="117"/>
      <c r="C36" s="118"/>
      <c r="D36" s="45" t="s">
        <v>46</v>
      </c>
      <c r="E36" s="46" t="s">
        <v>32</v>
      </c>
      <c r="F36" s="47" t="s">
        <v>47</v>
      </c>
      <c r="G36" s="48" t="s">
        <v>33</v>
      </c>
      <c r="H36" s="121"/>
      <c r="I36" s="121"/>
    </row>
    <row r="37" spans="1:9" ht="15" customHeight="1" x14ac:dyDescent="0.15">
      <c r="A37" s="116"/>
      <c r="B37" s="119"/>
      <c r="C37" s="120"/>
      <c r="D37" s="49" t="s">
        <v>46</v>
      </c>
      <c r="E37" s="50" t="s">
        <v>34</v>
      </c>
      <c r="F37" s="51" t="s">
        <v>46</v>
      </c>
      <c r="G37" s="52" t="s">
        <v>35</v>
      </c>
      <c r="H37" s="122"/>
      <c r="I37" s="122"/>
    </row>
    <row r="38" spans="1:9" ht="15" customHeight="1" x14ac:dyDescent="0.15">
      <c r="A38" s="115"/>
      <c r="B38" s="117"/>
      <c r="C38" s="118"/>
      <c r="D38" s="45" t="s">
        <v>46</v>
      </c>
      <c r="E38" s="46" t="s">
        <v>32</v>
      </c>
      <c r="F38" s="47" t="s">
        <v>47</v>
      </c>
      <c r="G38" s="48" t="s">
        <v>33</v>
      </c>
      <c r="H38" s="121"/>
      <c r="I38" s="121"/>
    </row>
    <row r="39" spans="1:9" ht="15" customHeight="1" x14ac:dyDescent="0.15">
      <c r="A39" s="116"/>
      <c r="B39" s="119"/>
      <c r="C39" s="120"/>
      <c r="D39" s="49" t="s">
        <v>46</v>
      </c>
      <c r="E39" s="50" t="s">
        <v>34</v>
      </c>
      <c r="F39" s="51" t="s">
        <v>46</v>
      </c>
      <c r="G39" s="52" t="s">
        <v>35</v>
      </c>
      <c r="H39" s="122"/>
      <c r="I39" s="122"/>
    </row>
    <row r="40" spans="1:9" ht="15" customHeight="1" x14ac:dyDescent="0.15">
      <c r="A40" s="115"/>
      <c r="B40" s="117"/>
      <c r="C40" s="118"/>
      <c r="D40" s="45" t="s">
        <v>46</v>
      </c>
      <c r="E40" s="46" t="s">
        <v>32</v>
      </c>
      <c r="F40" s="47" t="s">
        <v>47</v>
      </c>
      <c r="G40" s="48" t="s">
        <v>33</v>
      </c>
      <c r="H40" s="121"/>
      <c r="I40" s="121"/>
    </row>
    <row r="41" spans="1:9" ht="15" customHeight="1" x14ac:dyDescent="0.15">
      <c r="A41" s="116"/>
      <c r="B41" s="119"/>
      <c r="C41" s="120"/>
      <c r="D41" s="49" t="s">
        <v>46</v>
      </c>
      <c r="E41" s="50" t="s">
        <v>34</v>
      </c>
      <c r="F41" s="51" t="s">
        <v>46</v>
      </c>
      <c r="G41" s="52" t="s">
        <v>35</v>
      </c>
      <c r="H41" s="122"/>
      <c r="I41" s="122"/>
    </row>
    <row r="42" spans="1:9" ht="15" customHeight="1" x14ac:dyDescent="0.15">
      <c r="A42" s="115"/>
      <c r="B42" s="117"/>
      <c r="C42" s="118"/>
      <c r="D42" s="45" t="s">
        <v>46</v>
      </c>
      <c r="E42" s="46" t="s">
        <v>32</v>
      </c>
      <c r="F42" s="47" t="s">
        <v>47</v>
      </c>
      <c r="G42" s="48" t="s">
        <v>33</v>
      </c>
      <c r="H42" s="121"/>
      <c r="I42" s="121"/>
    </row>
    <row r="43" spans="1:9" ht="15" customHeight="1" x14ac:dyDescent="0.15">
      <c r="A43" s="116"/>
      <c r="B43" s="119"/>
      <c r="C43" s="120"/>
      <c r="D43" s="49" t="s">
        <v>46</v>
      </c>
      <c r="E43" s="50" t="s">
        <v>34</v>
      </c>
      <c r="F43" s="51" t="s">
        <v>46</v>
      </c>
      <c r="G43" s="52" t="s">
        <v>35</v>
      </c>
      <c r="H43" s="122"/>
      <c r="I43" s="122"/>
    </row>
    <row r="44" spans="1:9" ht="15" customHeight="1" x14ac:dyDescent="0.15">
      <c r="A44" s="115"/>
      <c r="B44" s="117"/>
      <c r="C44" s="118"/>
      <c r="D44" s="45" t="s">
        <v>46</v>
      </c>
      <c r="E44" s="46" t="s">
        <v>32</v>
      </c>
      <c r="F44" s="47" t="s">
        <v>47</v>
      </c>
      <c r="G44" s="48" t="s">
        <v>33</v>
      </c>
      <c r="H44" s="121"/>
      <c r="I44" s="121"/>
    </row>
    <row r="45" spans="1:9" ht="15" customHeight="1" x14ac:dyDescent="0.15">
      <c r="A45" s="116"/>
      <c r="B45" s="119"/>
      <c r="C45" s="120"/>
      <c r="D45" s="49" t="s">
        <v>46</v>
      </c>
      <c r="E45" s="50" t="s">
        <v>34</v>
      </c>
      <c r="F45" s="51" t="s">
        <v>46</v>
      </c>
      <c r="G45" s="52" t="s">
        <v>35</v>
      </c>
      <c r="H45" s="122"/>
      <c r="I45" s="122"/>
    </row>
    <row r="46" spans="1:9" ht="15" customHeight="1" x14ac:dyDescent="0.15">
      <c r="A46" s="115"/>
      <c r="B46" s="117"/>
      <c r="C46" s="118"/>
      <c r="D46" s="45" t="s">
        <v>46</v>
      </c>
      <c r="E46" s="46" t="s">
        <v>32</v>
      </c>
      <c r="F46" s="47" t="s">
        <v>47</v>
      </c>
      <c r="G46" s="48" t="s">
        <v>33</v>
      </c>
      <c r="H46" s="121"/>
      <c r="I46" s="121"/>
    </row>
    <row r="47" spans="1:9" ht="15" customHeight="1" x14ac:dyDescent="0.15">
      <c r="A47" s="116"/>
      <c r="B47" s="119"/>
      <c r="C47" s="120"/>
      <c r="D47" s="49" t="s">
        <v>46</v>
      </c>
      <c r="E47" s="50" t="s">
        <v>34</v>
      </c>
      <c r="F47" s="51" t="s">
        <v>46</v>
      </c>
      <c r="G47" s="52" t="s">
        <v>35</v>
      </c>
      <c r="H47" s="122"/>
      <c r="I47" s="122"/>
    </row>
    <row r="48" spans="1:9" ht="15" customHeight="1" x14ac:dyDescent="0.15">
      <c r="A48" s="115"/>
      <c r="B48" s="117"/>
      <c r="C48" s="118"/>
      <c r="D48" s="45" t="s">
        <v>46</v>
      </c>
      <c r="E48" s="46" t="s">
        <v>32</v>
      </c>
      <c r="F48" s="47" t="s">
        <v>47</v>
      </c>
      <c r="G48" s="48" t="s">
        <v>33</v>
      </c>
      <c r="H48" s="121"/>
      <c r="I48" s="121"/>
    </row>
    <row r="49" spans="1:9" ht="15" customHeight="1" x14ac:dyDescent="0.15">
      <c r="A49" s="116"/>
      <c r="B49" s="119"/>
      <c r="C49" s="120"/>
      <c r="D49" s="49" t="s">
        <v>46</v>
      </c>
      <c r="E49" s="50" t="s">
        <v>34</v>
      </c>
      <c r="F49" s="51" t="s">
        <v>46</v>
      </c>
      <c r="G49" s="52" t="s">
        <v>35</v>
      </c>
      <c r="H49" s="122"/>
      <c r="I49" s="122"/>
    </row>
    <row r="50" spans="1:9" ht="40.5" customHeight="1" x14ac:dyDescent="0.15">
      <c r="A50" s="75" t="s">
        <v>38</v>
      </c>
      <c r="B50" s="76"/>
      <c r="C50" s="76"/>
      <c r="D50" s="76"/>
      <c r="E50" s="76"/>
      <c r="F50" s="76"/>
      <c r="G50" s="77"/>
      <c r="H50" s="25">
        <f>SUM(H16:H49)</f>
        <v>750200</v>
      </c>
      <c r="I50" s="25">
        <f>SUM(I16:I49)</f>
        <v>218000</v>
      </c>
    </row>
    <row r="52" spans="1:9" ht="21.75" customHeight="1" x14ac:dyDescent="0.15">
      <c r="A52" s="78" t="s">
        <v>39</v>
      </c>
      <c r="B52" s="79"/>
      <c r="C52" s="79"/>
      <c r="D52" s="79"/>
      <c r="E52" s="79"/>
      <c r="F52" s="80"/>
      <c r="G52" s="26" t="s">
        <v>36</v>
      </c>
      <c r="H52" s="27">
        <f>H9+H50</f>
        <v>1230200</v>
      </c>
      <c r="I52" s="53"/>
    </row>
    <row r="53" spans="1:9" ht="21.75" customHeight="1" x14ac:dyDescent="0.15">
      <c r="A53" s="81"/>
      <c r="B53" s="82"/>
      <c r="C53" s="82"/>
      <c r="D53" s="82"/>
      <c r="E53" s="82"/>
      <c r="F53" s="83"/>
      <c r="G53" s="26" t="s">
        <v>37</v>
      </c>
      <c r="H53" s="27">
        <f>I9+I50</f>
        <v>238000</v>
      </c>
      <c r="I53" s="53"/>
    </row>
    <row r="54" spans="1:9" x14ac:dyDescent="0.15">
      <c r="A54" s="53"/>
      <c r="B54" s="53"/>
      <c r="C54" s="53"/>
      <c r="D54" s="53"/>
      <c r="E54" s="53"/>
      <c r="F54" s="53"/>
      <c r="G54" s="53"/>
      <c r="H54" s="53"/>
      <c r="I54" s="53"/>
    </row>
    <row r="55" spans="1:9" ht="27" customHeight="1" x14ac:dyDescent="0.15">
      <c r="A55" s="123" t="s">
        <v>1</v>
      </c>
      <c r="B55" s="123"/>
      <c r="C55" s="123"/>
      <c r="D55" s="123"/>
      <c r="E55" s="123"/>
      <c r="F55" s="123"/>
      <c r="G55" s="123"/>
      <c r="H55" s="123"/>
      <c r="I55" s="123"/>
    </row>
    <row r="56" spans="1:9" ht="13.5" customHeight="1" x14ac:dyDescent="0.15">
      <c r="A56" s="56" t="s">
        <v>2</v>
      </c>
      <c r="B56" s="28" t="s">
        <v>8</v>
      </c>
      <c r="C56" s="59" t="s">
        <v>10</v>
      </c>
      <c r="G56" s="124" t="s">
        <v>43</v>
      </c>
      <c r="H56" s="125"/>
      <c r="I56" s="125"/>
    </row>
    <row r="57" spans="1:9" ht="21" customHeight="1" x14ac:dyDescent="0.15">
      <c r="A57" s="56"/>
      <c r="B57" s="18">
        <f>H52</f>
        <v>1230200</v>
      </c>
      <c r="C57" s="59"/>
      <c r="G57" s="125"/>
      <c r="H57" s="125"/>
      <c r="I57" s="125"/>
    </row>
    <row r="58" spans="1:9" ht="34.5" customHeight="1" x14ac:dyDescent="0.15">
      <c r="A58" s="37" t="s">
        <v>3</v>
      </c>
      <c r="B58" s="19">
        <f>H53</f>
        <v>238000</v>
      </c>
      <c r="C58" s="38" t="s">
        <v>11</v>
      </c>
      <c r="G58" s="125"/>
      <c r="H58" s="125"/>
      <c r="I58" s="125"/>
    </row>
    <row r="59" spans="1:9" x14ac:dyDescent="0.15">
      <c r="A59" s="56" t="s">
        <v>4</v>
      </c>
      <c r="B59" s="28" t="s">
        <v>9</v>
      </c>
      <c r="C59" s="59" t="s">
        <v>12</v>
      </c>
      <c r="H59" s="104"/>
      <c r="I59" s="104"/>
    </row>
    <row r="60" spans="1:9" ht="21" customHeight="1" x14ac:dyDescent="0.15">
      <c r="A60" s="56"/>
      <c r="B60" s="35">
        <f>B57-B58</f>
        <v>992200</v>
      </c>
      <c r="C60" s="59"/>
      <c r="H60" s="104"/>
      <c r="I60" s="104"/>
    </row>
    <row r="61" spans="1:9" ht="34.5" customHeight="1" x14ac:dyDescent="0.15">
      <c r="A61" s="37" t="s">
        <v>5</v>
      </c>
      <c r="B61" s="54">
        <v>1760000</v>
      </c>
      <c r="C61" s="38" t="s">
        <v>13</v>
      </c>
      <c r="G61" s="126" t="s">
        <v>42</v>
      </c>
      <c r="H61" s="127"/>
      <c r="I61" s="127"/>
    </row>
    <row r="62" spans="1:9" x14ac:dyDescent="0.15">
      <c r="A62" s="56" t="s">
        <v>6</v>
      </c>
      <c r="B62" s="30" t="s">
        <v>9</v>
      </c>
      <c r="C62" s="59" t="s">
        <v>14</v>
      </c>
      <c r="G62" s="127"/>
      <c r="H62" s="127"/>
      <c r="I62" s="127"/>
    </row>
    <row r="63" spans="1:9" ht="21" customHeight="1" x14ac:dyDescent="0.15">
      <c r="A63" s="56"/>
      <c r="B63" s="20">
        <f>B61*0.05</f>
        <v>88000</v>
      </c>
      <c r="C63" s="59"/>
      <c r="G63" s="127"/>
      <c r="H63" s="127"/>
      <c r="I63" s="127"/>
    </row>
    <row r="64" spans="1:9" ht="34.5" customHeight="1" thickBot="1" x14ac:dyDescent="0.2">
      <c r="A64" s="29" t="s">
        <v>18</v>
      </c>
      <c r="B64" s="21">
        <f>IF(編集禁止!B3&gt;B63,B63,100000)</f>
        <v>88000</v>
      </c>
      <c r="C64" s="38" t="s">
        <v>15</v>
      </c>
      <c r="G64" s="127"/>
      <c r="H64" s="127"/>
      <c r="I64" s="127"/>
    </row>
    <row r="65" spans="1:9" x14ac:dyDescent="0.15">
      <c r="A65" s="84" t="s">
        <v>7</v>
      </c>
      <c r="B65" s="31" t="s">
        <v>17</v>
      </c>
      <c r="C65" s="85" t="s">
        <v>16</v>
      </c>
      <c r="G65" s="128" t="s">
        <v>41</v>
      </c>
      <c r="H65" s="129"/>
      <c r="I65" s="129"/>
    </row>
    <row r="66" spans="1:9" ht="21" customHeight="1" thickBot="1" x14ac:dyDescent="0.2">
      <c r="A66" s="84"/>
      <c r="B66" s="32">
        <f>IF(編集禁止!B11&gt;2000000,編集禁止!B11,IF(AND(編集禁止!B11&lt;2000000,編集禁止!B11&gt;0),編集禁止!B11,0))</f>
        <v>904200</v>
      </c>
      <c r="C66" s="85"/>
      <c r="G66" s="129"/>
      <c r="H66" s="129"/>
      <c r="I66" s="129"/>
    </row>
  </sheetData>
  <sheetProtection sheet="1" objects="1" scenarios="1"/>
  <mergeCells count="97">
    <mergeCell ref="G61:I64"/>
    <mergeCell ref="A62:A63"/>
    <mergeCell ref="C62:C63"/>
    <mergeCell ref="A65:A66"/>
    <mergeCell ref="C65:C66"/>
    <mergeCell ref="G65:I66"/>
    <mergeCell ref="A55:I55"/>
    <mergeCell ref="A56:A57"/>
    <mergeCell ref="C56:C57"/>
    <mergeCell ref="G56:I58"/>
    <mergeCell ref="A59:A60"/>
    <mergeCell ref="C59:C60"/>
    <mergeCell ref="H59:I60"/>
    <mergeCell ref="A52:F53"/>
    <mergeCell ref="A44:A45"/>
    <mergeCell ref="B44:C45"/>
    <mergeCell ref="H44:H45"/>
    <mergeCell ref="I44:I45"/>
    <mergeCell ref="A46:A47"/>
    <mergeCell ref="B46:C47"/>
    <mergeCell ref="H46:H47"/>
    <mergeCell ref="I46:I47"/>
    <mergeCell ref="A48:A49"/>
    <mergeCell ref="B48:C49"/>
    <mergeCell ref="H48:H49"/>
    <mergeCell ref="I48:I49"/>
    <mergeCell ref="A50:G50"/>
    <mergeCell ref="A40:A41"/>
    <mergeCell ref="B40:C41"/>
    <mergeCell ref="H40:H41"/>
    <mergeCell ref="I40:I41"/>
    <mergeCell ref="A42:A43"/>
    <mergeCell ref="B42:C43"/>
    <mergeCell ref="H42:H43"/>
    <mergeCell ref="I42:I43"/>
    <mergeCell ref="A36:A37"/>
    <mergeCell ref="B36:C37"/>
    <mergeCell ref="H36:H37"/>
    <mergeCell ref="I36:I37"/>
    <mergeCell ref="A38:A39"/>
    <mergeCell ref="B38:C39"/>
    <mergeCell ref="H38:H39"/>
    <mergeCell ref="I38:I39"/>
    <mergeCell ref="A32:A33"/>
    <mergeCell ref="B32:C33"/>
    <mergeCell ref="H32:H33"/>
    <mergeCell ref="I32:I33"/>
    <mergeCell ref="A34:A35"/>
    <mergeCell ref="B34:C35"/>
    <mergeCell ref="H34:H35"/>
    <mergeCell ref="I34:I35"/>
    <mergeCell ref="A28:A29"/>
    <mergeCell ref="B28:C29"/>
    <mergeCell ref="H28:H29"/>
    <mergeCell ref="I28:I29"/>
    <mergeCell ref="A30:A31"/>
    <mergeCell ref="B30:C31"/>
    <mergeCell ref="H30:H31"/>
    <mergeCell ref="I30:I31"/>
    <mergeCell ref="A24:A25"/>
    <mergeCell ref="B24:C25"/>
    <mergeCell ref="H24:H25"/>
    <mergeCell ref="I24:I25"/>
    <mergeCell ref="A26:A27"/>
    <mergeCell ref="B26:C27"/>
    <mergeCell ref="H26:H27"/>
    <mergeCell ref="I26:I27"/>
    <mergeCell ref="A20:A21"/>
    <mergeCell ref="B20:C21"/>
    <mergeCell ref="H20:H21"/>
    <mergeCell ref="I20:I21"/>
    <mergeCell ref="A22:A23"/>
    <mergeCell ref="B22:C23"/>
    <mergeCell ref="H22:H23"/>
    <mergeCell ref="I22:I23"/>
    <mergeCell ref="A16:A17"/>
    <mergeCell ref="B16:C17"/>
    <mergeCell ref="H16:H17"/>
    <mergeCell ref="I16:I17"/>
    <mergeCell ref="A18:A19"/>
    <mergeCell ref="B18:C19"/>
    <mergeCell ref="H18:H19"/>
    <mergeCell ref="I18:I19"/>
    <mergeCell ref="B15:C15"/>
    <mergeCell ref="D15:G15"/>
    <mergeCell ref="A1:I1"/>
    <mergeCell ref="A2:I2"/>
    <mergeCell ref="A3:I3"/>
    <mergeCell ref="A4:I4"/>
    <mergeCell ref="A5:B6"/>
    <mergeCell ref="D5:I5"/>
    <mergeCell ref="D6:I6"/>
    <mergeCell ref="A7:I7"/>
    <mergeCell ref="A8:C9"/>
    <mergeCell ref="D8:G8"/>
    <mergeCell ref="D9:G9"/>
    <mergeCell ref="A14:I14"/>
  </mergeCells>
  <phoneticPr fontId="2"/>
  <dataValidations count="1">
    <dataValidation type="list" allowBlank="1" showInputMessage="1" showErrorMessage="1" sqref="D16:D49 F16:F49">
      <formula1>"□,☑"</formula1>
    </dataValidation>
  </dataValidations>
  <pageMargins left="0.59055118110236227" right="0.59055118110236227" top="0.39370078740157483" bottom="0.39370078740157483" header="0.31496062992125984" footer="0.31496062992125984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B10" sqref="B10"/>
    </sheetView>
  </sheetViews>
  <sheetFormatPr defaultRowHeight="13.5" x14ac:dyDescent="0.15"/>
  <cols>
    <col min="1" max="16384" width="9" style="36"/>
  </cols>
  <sheetData>
    <row r="2" spans="2:5" x14ac:dyDescent="0.15">
      <c r="B2" s="36" t="s">
        <v>48</v>
      </c>
    </row>
    <row r="3" spans="2:5" x14ac:dyDescent="0.15">
      <c r="B3" s="36">
        <v>100000</v>
      </c>
    </row>
    <row r="6" spans="2:5" x14ac:dyDescent="0.15">
      <c r="B6" s="36" t="s">
        <v>62</v>
      </c>
      <c r="E6" s="36" t="s">
        <v>49</v>
      </c>
    </row>
    <row r="7" spans="2:5" x14ac:dyDescent="0.15">
      <c r="B7" s="36">
        <f>医療費控除の明細書!B60-医療費控除の明細書!B64</f>
        <v>0</v>
      </c>
      <c r="E7" s="36">
        <v>2000000</v>
      </c>
    </row>
    <row r="10" spans="2:5" x14ac:dyDescent="0.15">
      <c r="B10" s="36" t="s">
        <v>63</v>
      </c>
    </row>
    <row r="11" spans="2:5" x14ac:dyDescent="0.15">
      <c r="B11" s="36">
        <f>記載例!B60-記載例!B64</f>
        <v>904200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医療費控除の明細書</vt:lpstr>
      <vt:lpstr>記載例</vt:lpstr>
      <vt:lpstr>編集禁止</vt:lpstr>
      <vt:lpstr>医療費控除の明細書!Print_Area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2022-12-27T11:29:47Z</dcterms:modified>
</cp:coreProperties>
</file>